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90" windowHeight="7770" tabRatio="769" activeTab="8"/>
  </bookViews>
  <sheets>
    <sheet name="リスト" sheetId="24" r:id="rId1"/>
    <sheet name="厨　房" sheetId="9" r:id="rId2"/>
    <sheet name="ケアハウス" sheetId="11" r:id="rId3"/>
    <sheet name="居　宅" sheetId="26" r:id="rId4"/>
    <sheet name="訪問介護" sheetId="27" r:id="rId5"/>
    <sheet name="デイサービス" sheetId="28" r:id="rId6"/>
    <sheet name="全体" sheetId="29" r:id="rId7"/>
    <sheet name="食事" sheetId="30" r:id="rId8"/>
    <sheet name="Sheet1" sheetId="31" r:id="rId9"/>
    <sheet name="Sheet6" sheetId="18" state="hidden" r:id="rId10"/>
  </sheets>
  <externalReferences>
    <externalReference r:id="rId11"/>
  </externalReferences>
  <definedNames>
    <definedName name="ｄ">#REF!</definedName>
    <definedName name="data">#REF!</definedName>
    <definedName name="DATA1">#REF!</definedName>
    <definedName name="DATA2">#REF!</definedName>
    <definedName name="DATA3">#REF!</definedName>
    <definedName name="_xlnm.Print_Area" localSheetId="2">ケアハウス!$A$1:$AJ$19</definedName>
    <definedName name="TOKYO">#REF!</definedName>
    <definedName name="あ">#REF!</definedName>
    <definedName name="い">#REF!</definedName>
    <definedName name="う">#REF!</definedName>
    <definedName name="え">#REF!</definedName>
    <definedName name="シフト">#REF!</definedName>
    <definedName name="ﾀﾞﾀ">#REF!</definedName>
    <definedName name="基準">#REF!</definedName>
    <definedName name="基準パターン">#REF!</definedName>
    <definedName name="勤務">リスト!$A$1:$A$42</definedName>
    <definedName name="勤務２">Sheet6!$F$2:$F$9</definedName>
    <definedName name="勤務３">リスト!$A$1:$A$42</definedName>
    <definedName name="勤務４">Sheet6!$H$2:$H$5</definedName>
    <definedName name="君津１">#REF!</definedName>
    <definedName name="君津データ">#REF!</definedName>
  </definedNames>
  <calcPr calcId="144525"/>
</workbook>
</file>

<file path=xl/comments1.xml><?xml version="1.0" encoding="utf-8"?>
<comments xmlns="http://schemas.openxmlformats.org/spreadsheetml/2006/main">
  <authors>
    <author>CH_Chitose05</author>
  </authors>
  <commentList>
    <comment ref="C10" authorId="0">
      <text>
        <r>
          <rPr>
            <b/>
            <sz val="9"/>
            <rFont val="MS P ゴシック"/>
            <charset val="128"/>
          </rPr>
          <t>CH_Chitose05:</t>
        </r>
        <r>
          <rPr>
            <sz val="9"/>
            <rFont val="MS P ゴシック"/>
            <charset val="128"/>
          </rPr>
          <t xml:space="preserve">
</t>
        </r>
      </text>
    </comment>
    <comment ref="J10" authorId="0">
      <text>
        <r>
          <rPr>
            <b/>
            <sz val="9"/>
            <rFont val="MS P ゴシック"/>
            <charset val="128"/>
          </rPr>
          <t>CH_Chitose05:</t>
        </r>
        <r>
          <rPr>
            <sz val="9"/>
            <rFont val="MS P ゴシック"/>
            <charset val="128"/>
          </rPr>
          <t xml:space="preserve">
</t>
        </r>
      </text>
    </comment>
    <comment ref="Q10" authorId="0">
      <text>
        <r>
          <rPr>
            <b/>
            <sz val="9"/>
            <rFont val="MS P ゴシック"/>
            <charset val="128"/>
          </rPr>
          <t>CH_Chitose05:</t>
        </r>
        <r>
          <rPr>
            <sz val="9"/>
            <rFont val="MS P ゴシック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<sst xmlns="http://schemas.openxmlformats.org/spreadsheetml/2006/main" count="181">
  <si>
    <t>日</t>
  </si>
  <si>
    <t>A</t>
  </si>
  <si>
    <t>B</t>
  </si>
  <si>
    <t>C</t>
  </si>
  <si>
    <t>E</t>
  </si>
  <si>
    <t>D</t>
  </si>
  <si>
    <t>休</t>
  </si>
  <si>
    <t>DS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</si>
  <si>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</si>
  <si>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</si>
  <si>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</si>
  <si>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</si>
  <si>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</si>
  <si>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</si>
  <si>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</si>
  <si>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</si>
  <si>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</si>
  <si>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</si>
  <si>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</si>
  <si>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</si>
  <si>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</si>
  <si>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</si>
  <si>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</si>
  <si>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</si>
  <si>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</si>
  <si>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日宿</t>
  </si>
  <si>
    <t>〇</t>
  </si>
  <si>
    <t>有</t>
  </si>
  <si>
    <t>G</t>
  </si>
  <si>
    <t>F</t>
  </si>
  <si>
    <t>夏季</t>
  </si>
  <si>
    <t>Y</t>
  </si>
  <si>
    <t>営</t>
  </si>
  <si>
    <t>冬季</t>
  </si>
  <si>
    <t>氏　　名</t>
  </si>
  <si>
    <t>職員CD</t>
  </si>
  <si>
    <t>休日数</t>
  </si>
  <si>
    <t>月</t>
  </si>
  <si>
    <t>火</t>
  </si>
  <si>
    <t>水</t>
  </si>
  <si>
    <t>木</t>
  </si>
  <si>
    <t>金</t>
  </si>
  <si>
    <t>土</t>
  </si>
  <si>
    <t>朝比奈　桂子</t>
  </si>
  <si>
    <t>0445</t>
  </si>
  <si>
    <t>菅野　公雄</t>
  </si>
  <si>
    <t>0563</t>
  </si>
  <si>
    <t>新井　トク子</t>
  </si>
  <si>
    <t>0099</t>
  </si>
  <si>
    <t>田口　邦子</t>
  </si>
  <si>
    <t>0101</t>
  </si>
  <si>
    <t>辻　功</t>
  </si>
  <si>
    <t>0617</t>
  </si>
  <si>
    <t>尾形　真理</t>
  </si>
  <si>
    <t>0648</t>
  </si>
  <si>
    <t>中井　孝枝</t>
  </si>
  <si>
    <t>0674</t>
  </si>
  <si>
    <t>林　絵美里</t>
  </si>
  <si>
    <t>0687</t>
  </si>
  <si>
    <t>仲本　芳子</t>
  </si>
  <si>
    <t>0844</t>
  </si>
  <si>
    <t>　</t>
  </si>
  <si>
    <t>勤務表</t>
  </si>
  <si>
    <t>宿直</t>
  </si>
  <si>
    <t>髙寺　誠</t>
  </si>
  <si>
    <t>0166</t>
  </si>
  <si>
    <t>荒瀬　由佳子</t>
  </si>
  <si>
    <t>0621</t>
  </si>
  <si>
    <t>太田　智子</t>
  </si>
  <si>
    <t>0158</t>
  </si>
  <si>
    <t>川北　真美</t>
  </si>
  <si>
    <t>0602</t>
  </si>
  <si>
    <t>関野　大輔</t>
  </si>
  <si>
    <t>0080</t>
  </si>
  <si>
    <t>根本　豊</t>
  </si>
  <si>
    <t>0803</t>
  </si>
  <si>
    <t>豊田　武宏</t>
  </si>
  <si>
    <t>0020</t>
  </si>
  <si>
    <t>山路　昇</t>
  </si>
  <si>
    <t>0048</t>
  </si>
  <si>
    <t>荒井　和江</t>
  </si>
  <si>
    <t>0793</t>
  </si>
  <si>
    <t>永野　慎一</t>
  </si>
  <si>
    <t>0798</t>
  </si>
  <si>
    <t>安藤　芳治</t>
  </si>
  <si>
    <t>0796</t>
  </si>
  <si>
    <t>斉藤　充俊</t>
  </si>
  <si>
    <t>0797</t>
  </si>
  <si>
    <t>日向　竜介</t>
  </si>
  <si>
    <t>0504</t>
  </si>
  <si>
    <t>中井　正子</t>
  </si>
  <si>
    <t>9014</t>
  </si>
  <si>
    <t>大野　俊介</t>
  </si>
  <si>
    <t>807</t>
  </si>
  <si>
    <t>予定</t>
  </si>
  <si>
    <t>沼上　麻衣子</t>
  </si>
  <si>
    <t>0316</t>
  </si>
  <si>
    <t>上西　良枝</t>
  </si>
  <si>
    <t>0295</t>
  </si>
  <si>
    <t>谷口　ひとみ</t>
  </si>
  <si>
    <t>0804</t>
  </si>
  <si>
    <t>村田　裕子</t>
  </si>
  <si>
    <t>0823</t>
  </si>
  <si>
    <t>八田　津根美</t>
  </si>
  <si>
    <t>0007</t>
  </si>
  <si>
    <t>田場　和壽子</t>
  </si>
  <si>
    <t>0603</t>
  </si>
  <si>
    <t>小川　香里</t>
  </si>
  <si>
    <t>0174</t>
  </si>
  <si>
    <t>小松　直美</t>
  </si>
  <si>
    <t>0438</t>
  </si>
  <si>
    <t>太田　伸江</t>
  </si>
  <si>
    <t>0218</t>
  </si>
  <si>
    <t>内山　美和子</t>
  </si>
  <si>
    <t>0004</t>
  </si>
  <si>
    <t>奥平　徳江</t>
  </si>
  <si>
    <t>0630</t>
  </si>
  <si>
    <t>大川　哲也</t>
  </si>
  <si>
    <t>0681</t>
  </si>
  <si>
    <t>浅川　裕美子</t>
  </si>
  <si>
    <t>0690</t>
  </si>
  <si>
    <t>門谷　あゆみ</t>
  </si>
  <si>
    <t>0627</t>
  </si>
  <si>
    <t>須田　香代</t>
  </si>
  <si>
    <t>0769</t>
  </si>
  <si>
    <t>塩田　正彦</t>
  </si>
  <si>
    <t>0098</t>
  </si>
  <si>
    <t>上田　知成</t>
  </si>
  <si>
    <t>9035</t>
  </si>
  <si>
    <t>網本　紀子</t>
  </si>
  <si>
    <t>0113</t>
  </si>
  <si>
    <t>高橋　ミチヨ</t>
  </si>
  <si>
    <t>0190</t>
  </si>
  <si>
    <t>鳥海　安雄</t>
  </si>
  <si>
    <t>0198</t>
  </si>
  <si>
    <t>深山　千博</t>
  </si>
  <si>
    <t>川北　真実</t>
  </si>
  <si>
    <t>久光　智恵</t>
  </si>
  <si>
    <t>0577</t>
  </si>
  <si>
    <t>藤代　貴光</t>
  </si>
  <si>
    <t>0592</t>
  </si>
  <si>
    <t>高橋　ミチコ</t>
  </si>
  <si>
    <t>11月検食表</t>
  </si>
  <si>
    <t>検食表</t>
  </si>
  <si>
    <t>草薙　</t>
  </si>
  <si>
    <t>勤務</t>
  </si>
  <si>
    <t>勤務２</t>
  </si>
  <si>
    <t>勤務３</t>
  </si>
  <si>
    <t>勤務４</t>
  </si>
  <si>
    <t>◎</t>
  </si>
  <si>
    <t>Ａ</t>
  </si>
  <si>
    <t>Ｂ</t>
  </si>
  <si>
    <t>Ｃ</t>
  </si>
  <si>
    <t>Ｄ</t>
  </si>
  <si>
    <t>ＤＥ</t>
  </si>
  <si>
    <t>Ｅ</t>
  </si>
  <si>
    <t>Ｆ</t>
  </si>
  <si>
    <t>Ｊ</t>
  </si>
  <si>
    <t>Ｋ</t>
  </si>
  <si>
    <t>Ｈ</t>
  </si>
  <si>
    <t>Ｉ</t>
  </si>
  <si>
    <t>Ｍ</t>
  </si>
  <si>
    <t>Ｎ</t>
  </si>
  <si>
    <t>Ｏ</t>
  </si>
  <si>
    <t>Ｑ</t>
  </si>
  <si>
    <t>Ｒ</t>
  </si>
  <si>
    <t>Ｓ</t>
  </si>
  <si>
    <t>Ｔ</t>
  </si>
  <si>
    <t>Ｕ</t>
  </si>
  <si>
    <t>Ｖ</t>
  </si>
  <si>
    <t>Ｗ</t>
  </si>
  <si>
    <t>Ｙ</t>
  </si>
  <si>
    <t>Ｚ</t>
  </si>
  <si>
    <t>ＺＺ</t>
  </si>
  <si>
    <t>★</t>
  </si>
  <si>
    <t>－</t>
  </si>
  <si>
    <t>宿</t>
  </si>
  <si>
    <t>夏</t>
  </si>
  <si>
    <t>冬</t>
  </si>
  <si>
    <t>正</t>
  </si>
  <si>
    <t>Ｘ</t>
  </si>
</sst>
</file>

<file path=xl/styles.xml><?xml version="1.0" encoding="utf-8"?>
<styleSheet xmlns="http://schemas.openxmlformats.org/spreadsheetml/2006/main">
  <numFmts count="6">
    <numFmt numFmtId="176" formatCode="_-&quot;\&quot;* #,##0.00_-\ ;\-&quot;\&quot;* #,##0.00_-\ ;_-&quot;\&quot;* &quot;-&quot;??_-\ ;_-@_-"/>
    <numFmt numFmtId="177" formatCode="d"/>
    <numFmt numFmtId="178" formatCode="[$-411]ggge&quot;年&quot;m&quot;月&quot;;@"/>
    <numFmt numFmtId="179" formatCode="_ * #,##0_ ;_ * \-#,##0_ ;_ * &quot;-&quot;??_ ;_ @_ "/>
    <numFmt numFmtId="180" formatCode="_-&quot;\&quot;* #,##0_-\ ;\-&quot;\&quot;* #,##0_-\ ;_-&quot;\&quot;* &quot;-&quot;??_-\ ;_-@_-"/>
    <numFmt numFmtId="43" formatCode="_ * #,##0.00_ ;_ * \-#,##0.00_ ;_ * &quot;-&quot;??_ ;_ @_ "/>
  </numFmts>
  <fonts count="49">
    <font>
      <sz val="11"/>
      <color theme="1"/>
      <name val="游ゴシック"/>
      <charset val="128"/>
      <scheme val="minor"/>
    </font>
    <font>
      <sz val="24"/>
      <color theme="1"/>
      <name val="HG丸ｺﾞｼｯｸM-PRO"/>
      <charset val="128"/>
    </font>
    <font>
      <sz val="12"/>
      <color theme="1"/>
      <name val="HG丸ｺﾞｼｯｸM-PRO"/>
      <charset val="128"/>
    </font>
    <font>
      <b/>
      <sz val="12"/>
      <color rgb="FF333333"/>
      <name val="HG丸ｺﾞｼｯｸM-PRO"/>
      <charset val="128"/>
    </font>
    <font>
      <b/>
      <sz val="12"/>
      <name val="HG丸ｺﾞｼｯｸM-PRO"/>
      <charset val="128"/>
    </font>
    <font>
      <sz val="12"/>
      <name val="HG丸ｺﾞｼｯｸM-PRO"/>
      <charset val="128"/>
    </font>
    <font>
      <sz val="12"/>
      <color rgb="FFFF0000"/>
      <name val="HG丸ｺﾞｼｯｸM-PRO"/>
      <charset val="128"/>
    </font>
    <font>
      <sz val="17"/>
      <color theme="1"/>
      <name val="HG丸ｺﾞｼｯｸM-PRO"/>
      <charset val="128"/>
    </font>
    <font>
      <b/>
      <sz val="12"/>
      <name val="ＭＳ Ｐゴシック"/>
      <charset val="128"/>
    </font>
    <font>
      <sz val="12"/>
      <name val="ＭＳ Ｐゴシック"/>
      <charset val="128"/>
    </font>
    <font>
      <sz val="17"/>
      <color theme="1"/>
      <name val="游ゴシック"/>
      <charset val="128"/>
      <scheme val="minor"/>
    </font>
    <font>
      <sz val="11"/>
      <name val="HG丸ｺﾞｼｯｸM-PRO"/>
      <charset val="128"/>
    </font>
    <font>
      <sz val="18"/>
      <color theme="1"/>
      <name val="游ゴシック"/>
      <charset val="128"/>
      <scheme val="minor"/>
    </font>
    <font>
      <sz val="16"/>
      <color theme="1"/>
      <name val="HG丸ｺﾞｼｯｸM-PRO"/>
      <charset val="128"/>
    </font>
    <font>
      <b/>
      <sz val="9"/>
      <color rgb="FF333333"/>
      <name val="HG丸ｺﾞｼｯｸM-PRO"/>
      <charset val="128"/>
    </font>
    <font>
      <b/>
      <sz val="9"/>
      <name val="HG丸ｺﾞｼｯｸM-PRO"/>
      <charset val="128"/>
    </font>
    <font>
      <sz val="9"/>
      <color theme="1"/>
      <name val="HG丸ｺﾞｼｯｸM-PRO"/>
      <charset val="128"/>
    </font>
    <font>
      <sz val="14"/>
      <color theme="1"/>
      <name val="HG丸ｺﾞｼｯｸM-PRO"/>
      <charset val="128"/>
    </font>
    <font>
      <sz val="11"/>
      <color theme="1"/>
      <name val="ＭＳ Ｐゴシック"/>
      <charset val="128"/>
    </font>
    <font>
      <sz val="10"/>
      <color theme="1"/>
      <name val="ＭＳ Ｐゴシック"/>
      <charset val="128"/>
    </font>
    <font>
      <b/>
      <sz val="12"/>
      <color rgb="FFFF0000"/>
      <name val="ＭＳ Ｐゴシック"/>
      <charset val="128"/>
    </font>
    <font>
      <sz val="11"/>
      <color theme="1"/>
      <name val="HG丸ｺﾞｼｯｸM-PRO"/>
      <charset val="128"/>
    </font>
    <font>
      <sz val="11"/>
      <name val="ＭＳ Ｐゴシック"/>
      <charset val="128"/>
    </font>
    <font>
      <b/>
      <sz val="10"/>
      <color theme="1"/>
      <name val="ＭＳ Ｐゴシック"/>
      <charset val="128"/>
    </font>
    <font>
      <b/>
      <sz val="9"/>
      <color theme="1"/>
      <name val="ＭＳ Ｐゴシック"/>
      <charset val="128"/>
    </font>
    <font>
      <sz val="8"/>
      <color theme="1"/>
      <name val="ＭＳ Ｐゴシック"/>
      <charset val="128"/>
    </font>
    <font>
      <sz val="16"/>
      <color theme="1"/>
      <name val="ＭＳ Ｐゴシック"/>
      <charset val="128"/>
    </font>
    <font>
      <sz val="16"/>
      <name val="HG丸ｺﾞｼｯｸM-PRO"/>
      <charset val="128"/>
    </font>
    <font>
      <b/>
      <sz val="12"/>
      <color theme="1"/>
      <name val="ＭＳ Ｐゴシック"/>
      <charset val="128"/>
    </font>
    <font>
      <sz val="11"/>
      <color theme="1"/>
      <name val="游ゴシック"/>
      <charset val="134"/>
      <scheme val="minor"/>
    </font>
    <font>
      <i/>
      <sz val="11"/>
      <color rgb="FF7F7F7F"/>
      <name val="游ゴシック"/>
      <charset val="0"/>
      <scheme val="minor"/>
    </font>
    <font>
      <sz val="11"/>
      <color rgb="FFFA7D00"/>
      <name val="游ゴシック"/>
      <charset val="0"/>
      <scheme val="minor"/>
    </font>
    <font>
      <b/>
      <sz val="11"/>
      <color theme="3"/>
      <name val="游ゴシック"/>
      <charset val="134"/>
      <scheme val="minor"/>
    </font>
    <font>
      <b/>
      <sz val="11"/>
      <color rgb="FF3F3F3F"/>
      <name val="游ゴシック"/>
      <charset val="0"/>
      <scheme val="minor"/>
    </font>
    <font>
      <sz val="11"/>
      <color rgb="FF9C6500"/>
      <name val="游ゴシック"/>
      <charset val="0"/>
      <scheme val="minor"/>
    </font>
    <font>
      <b/>
      <sz val="11"/>
      <color rgb="FFFFFFFF"/>
      <name val="游ゴシック"/>
      <charset val="0"/>
      <scheme val="minor"/>
    </font>
    <font>
      <sz val="11"/>
      <color rgb="FF3F3F76"/>
      <name val="游ゴシック"/>
      <charset val="0"/>
      <scheme val="minor"/>
    </font>
    <font>
      <sz val="11"/>
      <color theme="1"/>
      <name val="游ゴシック"/>
      <charset val="0"/>
      <scheme val="minor"/>
    </font>
    <font>
      <sz val="11"/>
      <color rgb="FF006100"/>
      <name val="游ゴシック"/>
      <charset val="0"/>
      <scheme val="minor"/>
    </font>
    <font>
      <sz val="11"/>
      <color theme="0"/>
      <name val="游ゴシック"/>
      <charset val="0"/>
      <scheme val="minor"/>
    </font>
    <font>
      <b/>
      <sz val="15"/>
      <color theme="3"/>
      <name val="游ゴシック"/>
      <charset val="134"/>
      <scheme val="minor"/>
    </font>
    <font>
      <sz val="11"/>
      <color rgb="FFFF0000"/>
      <name val="游ゴシック"/>
      <charset val="0"/>
      <scheme val="minor"/>
    </font>
    <font>
      <sz val="11"/>
      <color rgb="FF9C0006"/>
      <name val="游ゴシック"/>
      <charset val="0"/>
      <scheme val="minor"/>
    </font>
    <font>
      <u/>
      <sz val="11"/>
      <color rgb="FF800080"/>
      <name val="游ゴシック"/>
      <charset val="0"/>
      <scheme val="minor"/>
    </font>
    <font>
      <u/>
      <sz val="11"/>
      <color rgb="FF0000FF"/>
      <name val="游ゴシック"/>
      <charset val="0"/>
      <scheme val="minor"/>
    </font>
    <font>
      <b/>
      <sz val="18"/>
      <color theme="3"/>
      <name val="游ゴシック"/>
      <charset val="134"/>
      <scheme val="minor"/>
    </font>
    <font>
      <b/>
      <sz val="11"/>
      <color theme="1"/>
      <name val="游ゴシック"/>
      <charset val="0"/>
      <scheme val="minor"/>
    </font>
    <font>
      <b/>
      <sz val="11"/>
      <color rgb="FFFA7D00"/>
      <name val="游ゴシック"/>
      <charset val="0"/>
      <scheme val="minor"/>
    </font>
    <font>
      <b/>
      <sz val="13"/>
      <color theme="3"/>
      <name val="游ゴシック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0" fontId="36" fillId="10" borderId="44" applyNumberFormat="0" applyAlignment="0" applyProtection="0">
      <alignment vertical="center"/>
    </xf>
    <xf numFmtId="179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180" fontId="29" fillId="0" borderId="0" applyFont="0" applyFill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29" fillId="6" borderId="4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7" borderId="42" applyNumberFormat="0" applyAlignment="0" applyProtection="0">
      <alignment vertical="center"/>
    </xf>
    <xf numFmtId="0" fontId="40" fillId="0" borderId="45" applyNumberFormat="0" applyFill="0" applyAlignment="0" applyProtection="0">
      <alignment vertical="center"/>
    </xf>
    <xf numFmtId="0" fontId="48" fillId="0" borderId="45" applyNumberFormat="0" applyFill="0" applyAlignment="0" applyProtection="0">
      <alignment vertical="center"/>
    </xf>
    <xf numFmtId="0" fontId="47" fillId="7" borderId="44" applyNumberFormat="0" applyAlignment="0" applyProtection="0">
      <alignment vertical="center"/>
    </xf>
    <xf numFmtId="0" fontId="32" fillId="0" borderId="4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5" fillId="9" borderId="43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6" fillId="0" borderId="47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7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 shrinkToFit="1"/>
    </xf>
    <xf numFmtId="177" fontId="3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0" borderId="5" xfId="49" applyFont="1" applyBorder="1" applyAlignment="1">
      <alignment horizontal="left" vertical="center"/>
    </xf>
    <xf numFmtId="0" fontId="5" fillId="0" borderId="12" xfId="49" applyFont="1" applyFill="1" applyBorder="1" applyAlignment="1">
      <alignment horizontal="center" vertical="center"/>
    </xf>
    <xf numFmtId="0" fontId="5" fillId="0" borderId="13" xfId="49" applyFont="1" applyFill="1" applyBorder="1" applyAlignment="1">
      <alignment horizontal="center" vertical="center"/>
    </xf>
    <xf numFmtId="0" fontId="2" fillId="0" borderId="5" xfId="49" applyFont="1" applyBorder="1" applyAlignment="1">
      <alignment horizontal="left" vertical="center" shrinkToFit="1"/>
    </xf>
    <xf numFmtId="0" fontId="5" fillId="0" borderId="3" xfId="49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left" vertical="center" shrinkToFit="1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0" fontId="8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6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3" xfId="49" applyFont="1" applyBorder="1" applyAlignment="1">
      <alignment horizontal="left" vertical="center" shrinkToFit="1"/>
    </xf>
    <xf numFmtId="0" fontId="9" fillId="0" borderId="7" xfId="49" applyFont="1" applyFill="1" applyBorder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0" fillId="2" borderId="0" xfId="0" applyFill="1">
      <alignment vertical="center"/>
    </xf>
    <xf numFmtId="178" fontId="2" fillId="0" borderId="17" xfId="0" applyNumberFormat="1" applyFont="1" applyBorder="1" applyAlignment="1">
      <alignment horizontal="center" vertical="center" shrinkToFit="1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2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5" fillId="0" borderId="18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left" vertical="center"/>
    </xf>
    <xf numFmtId="0" fontId="11" fillId="0" borderId="18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2" fillId="0" borderId="3" xfId="49" applyFont="1" applyBorder="1" applyAlignment="1">
      <alignment horizontal="left" vertical="center"/>
    </xf>
    <xf numFmtId="0" fontId="5" fillId="0" borderId="21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9" fillId="0" borderId="13" xfId="49" applyFont="1" applyFill="1" applyBorder="1" applyAlignment="1">
      <alignment horizontal="center" vertical="center"/>
    </xf>
    <xf numFmtId="0" fontId="9" fillId="0" borderId="18" xfId="49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 vertical="center" shrinkToFit="1"/>
    </xf>
    <xf numFmtId="0" fontId="9" fillId="0" borderId="23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9" fillId="2" borderId="0" xfId="0" applyFont="1" applyFill="1" applyAlignment="1">
      <alignment horizontal="center" vertical="center"/>
    </xf>
    <xf numFmtId="0" fontId="9" fillId="2" borderId="7" xfId="49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77" fontId="4" fillId="0" borderId="24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shrinkToFit="1"/>
    </xf>
    <xf numFmtId="0" fontId="5" fillId="0" borderId="26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5" fillId="0" borderId="2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9" xfId="49" applyFont="1" applyFill="1" applyBorder="1" applyAlignment="1">
      <alignment horizontal="center" vertical="center"/>
    </xf>
    <xf numFmtId="0" fontId="5" fillId="0" borderId="27" xfId="49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177" fontId="4" fillId="2" borderId="24" xfId="0" applyNumberFormat="1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 shrinkToFit="1"/>
    </xf>
    <xf numFmtId="0" fontId="11" fillId="0" borderId="27" xfId="0" applyFont="1" applyFill="1" applyBorder="1" applyAlignment="1">
      <alignment horizontal="center" vertical="center" shrinkToFit="1"/>
    </xf>
    <xf numFmtId="0" fontId="11" fillId="0" borderId="26" xfId="0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shrinkToFit="1"/>
    </xf>
    <xf numFmtId="0" fontId="0" fillId="0" borderId="0" xfId="0" applyFill="1" applyBorder="1">
      <alignment vertical="center"/>
    </xf>
    <xf numFmtId="0" fontId="9" fillId="0" borderId="27" xfId="49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8" fontId="13" fillId="0" borderId="7" xfId="0" applyNumberFormat="1" applyFont="1" applyBorder="1" applyAlignment="1">
      <alignment horizontal="center" vertical="center" shrinkToFit="1"/>
    </xf>
    <xf numFmtId="178" fontId="13" fillId="0" borderId="31" xfId="0" applyNumberFormat="1" applyFont="1" applyBorder="1" applyAlignment="1">
      <alignment horizontal="center" vertical="center" shrinkToFit="1"/>
    </xf>
    <xf numFmtId="177" fontId="14" fillId="0" borderId="7" xfId="0" applyNumberFormat="1" applyFont="1" applyBorder="1" applyAlignment="1">
      <alignment horizontal="center" vertical="center"/>
    </xf>
    <xf numFmtId="177" fontId="15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78" fontId="13" fillId="0" borderId="32" xfId="0" applyNumberFormat="1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shrinkToFit="1"/>
    </xf>
    <xf numFmtId="49" fontId="17" fillId="0" borderId="33" xfId="0" applyNumberFormat="1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49" fontId="17" fillId="0" borderId="31" xfId="0" applyNumberFormat="1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49" fontId="17" fillId="0" borderId="7" xfId="0" applyNumberFormat="1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/>
    </xf>
    <xf numFmtId="0" fontId="16" fillId="0" borderId="3" xfId="0" applyFont="1" applyBorder="1" applyAlignment="1">
      <alignment vertical="center" shrinkToFit="1"/>
    </xf>
    <xf numFmtId="0" fontId="17" fillId="3" borderId="3" xfId="49" applyFont="1" applyFill="1" applyBorder="1" applyAlignment="1">
      <alignment horizontal="left" vertical="center" shrinkToFit="1"/>
    </xf>
    <xf numFmtId="49" fontId="17" fillId="3" borderId="7" xfId="49" applyNumberFormat="1" applyFont="1" applyFill="1" applyBorder="1" applyAlignment="1">
      <alignment horizontal="center" vertical="center" shrinkToFit="1"/>
    </xf>
    <xf numFmtId="0" fontId="8" fillId="0" borderId="7" xfId="49" applyFont="1" applyBorder="1" applyAlignment="1">
      <alignment horizontal="center" vertical="center"/>
    </xf>
    <xf numFmtId="0" fontId="16" fillId="0" borderId="3" xfId="49" applyFont="1" applyBorder="1" applyAlignment="1">
      <alignment vertical="center" shrinkToFit="1"/>
    </xf>
    <xf numFmtId="49" fontId="17" fillId="0" borderId="7" xfId="49" applyNumberFormat="1" applyFont="1" applyBorder="1" applyAlignment="1">
      <alignment horizontal="center" vertical="center" shrinkToFit="1"/>
    </xf>
    <xf numFmtId="0" fontId="17" fillId="0" borderId="3" xfId="49" applyFont="1" applyBorder="1" applyAlignment="1">
      <alignment vertical="center" shrinkToFit="1"/>
    </xf>
    <xf numFmtId="0" fontId="8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vertical="center" shrinkToFit="1"/>
    </xf>
    <xf numFmtId="49" fontId="17" fillId="0" borderId="8" xfId="0" applyNumberFormat="1" applyFont="1" applyBorder="1" applyAlignment="1">
      <alignment horizontal="center" vertical="center" shrinkToFit="1"/>
    </xf>
    <xf numFmtId="0" fontId="16" fillId="0" borderId="15" xfId="0" applyFont="1" applyBorder="1" applyAlignment="1">
      <alignment vertical="center" shrinkToFit="1"/>
    </xf>
    <xf numFmtId="49" fontId="17" fillId="0" borderId="16" xfId="0" applyNumberFormat="1" applyFont="1" applyBorder="1" applyAlignment="1">
      <alignment horizontal="center" vertical="center" shrinkToFit="1"/>
    </xf>
    <xf numFmtId="0" fontId="18" fillId="0" borderId="0" xfId="0" applyFont="1">
      <alignment vertical="center"/>
    </xf>
    <xf numFmtId="0" fontId="0" fillId="0" borderId="0" xfId="0" applyAlignment="1">
      <alignment vertical="center" shrinkToFit="1"/>
    </xf>
    <xf numFmtId="0" fontId="17" fillId="0" borderId="34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7" xfId="0" applyFont="1" applyFill="1" applyBorder="1" applyAlignment="1">
      <alignment horizontal="center" vertic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left" vertical="center"/>
    </xf>
    <xf numFmtId="49" fontId="17" fillId="3" borderId="7" xfId="0" applyNumberFormat="1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vertical="center" shrinkToFit="1"/>
    </xf>
    <xf numFmtId="0" fontId="17" fillId="0" borderId="9" xfId="0" applyFont="1" applyBorder="1" applyAlignment="1">
      <alignment horizontal="left" vertical="center"/>
    </xf>
    <xf numFmtId="0" fontId="17" fillId="0" borderId="35" xfId="0" applyFont="1" applyBorder="1" applyAlignment="1">
      <alignment vertical="center" shrinkToFit="1"/>
    </xf>
    <xf numFmtId="49" fontId="17" fillId="0" borderId="4" xfId="0" applyNumberFormat="1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17" fillId="0" borderId="1" xfId="49" applyFont="1" applyBorder="1" applyAlignment="1">
      <alignment horizontal="left" vertical="center"/>
    </xf>
    <xf numFmtId="49" fontId="17" fillId="0" borderId="2" xfId="49" applyNumberFormat="1" applyFont="1" applyBorder="1" applyAlignment="1">
      <alignment horizontal="center" vertical="center" shrinkToFit="1"/>
    </xf>
    <xf numFmtId="0" fontId="9" fillId="0" borderId="2" xfId="49" applyFont="1" applyBorder="1" applyAlignment="1">
      <alignment horizontal="center" vertical="center"/>
    </xf>
    <xf numFmtId="0" fontId="9" fillId="0" borderId="7" xfId="49" applyFont="1" applyBorder="1" applyAlignment="1">
      <alignment horizontal="center" vertical="center"/>
    </xf>
    <xf numFmtId="0" fontId="17" fillId="0" borderId="15" xfId="49" applyFont="1" applyBorder="1" applyAlignment="1">
      <alignment vertical="center" shrinkToFit="1"/>
    </xf>
    <xf numFmtId="49" fontId="17" fillId="0" borderId="16" xfId="49" applyNumberFormat="1" applyFont="1" applyBorder="1" applyAlignment="1">
      <alignment horizontal="center" vertical="center" shrinkToFit="1"/>
    </xf>
    <xf numFmtId="0" fontId="9" fillId="0" borderId="16" xfId="49" applyFont="1" applyBorder="1" applyAlignment="1">
      <alignment horizontal="center" vertical="center"/>
    </xf>
    <xf numFmtId="0" fontId="17" fillId="0" borderId="3" xfId="0" applyFont="1" applyBorder="1" applyAlignment="1">
      <alignment vertical="center" shrinkToFit="1"/>
    </xf>
    <xf numFmtId="0" fontId="17" fillId="0" borderId="9" xfId="0" applyFont="1" applyBorder="1" applyAlignment="1">
      <alignment vertical="center" shrinkToFit="1"/>
    </xf>
    <xf numFmtId="0" fontId="17" fillId="0" borderId="15" xfId="0" applyFont="1" applyBorder="1" applyAlignment="1">
      <alignment vertical="center" shrinkToFit="1"/>
    </xf>
    <xf numFmtId="20" fontId="11" fillId="2" borderId="8" xfId="0" applyNumberFormat="1" applyFont="1" applyFill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 shrinkToFit="1"/>
    </xf>
    <xf numFmtId="0" fontId="11" fillId="2" borderId="33" xfId="0" applyFont="1" applyFill="1" applyBorder="1" applyAlignment="1">
      <alignment horizontal="center" vertical="center" shrinkToFit="1"/>
    </xf>
    <xf numFmtId="0" fontId="22" fillId="3" borderId="27" xfId="0" applyFont="1" applyFill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4" borderId="24" xfId="0" applyFont="1" applyFill="1" applyBorder="1" applyAlignment="1">
      <alignment horizontal="center" vertical="center"/>
    </xf>
    <xf numFmtId="0" fontId="22" fillId="4" borderId="27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5" xfId="0" applyFont="1" applyBorder="1" applyAlignment="1">
      <alignment vertical="center" textRotation="255" shrinkToFit="1"/>
    </xf>
    <xf numFmtId="0" fontId="19" fillId="0" borderId="16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textRotation="255" wrapText="1"/>
    </xf>
    <xf numFmtId="0" fontId="19" fillId="0" borderId="0" xfId="0" applyFont="1" applyAlignment="1">
      <alignment horizontal="center" vertical="center"/>
    </xf>
    <xf numFmtId="0" fontId="25" fillId="0" borderId="19" xfId="0" applyFont="1" applyBorder="1" applyAlignment="1">
      <alignment horizontal="left" vertical="center"/>
    </xf>
    <xf numFmtId="0" fontId="25" fillId="0" borderId="22" xfId="0" applyFont="1" applyBorder="1" applyAlignment="1">
      <alignment horizontal="left" vertical="center"/>
    </xf>
    <xf numFmtId="0" fontId="18" fillId="0" borderId="36" xfId="0" applyFont="1" applyBorder="1" applyAlignment="1">
      <alignment horizontal="center" vertical="center" textRotation="255" shrinkToFit="1"/>
    </xf>
    <xf numFmtId="0" fontId="18" fillId="0" borderId="37" xfId="0" applyFont="1" applyBorder="1" applyAlignment="1">
      <alignment horizontal="center" vertical="center" textRotation="255" shrinkToFit="1"/>
    </xf>
    <xf numFmtId="0" fontId="22" fillId="0" borderId="30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 textRotation="255" wrapText="1"/>
    </xf>
    <xf numFmtId="0" fontId="17" fillId="0" borderId="12" xfId="49" applyFont="1" applyBorder="1" applyAlignment="1">
      <alignment horizontal="left" vertical="center"/>
    </xf>
    <xf numFmtId="49" fontId="17" fillId="0" borderId="13" xfId="49" applyNumberFormat="1" applyFont="1" applyBorder="1" applyAlignment="1">
      <alignment horizontal="center" vertical="center" shrinkToFit="1"/>
    </xf>
    <xf numFmtId="0" fontId="8" fillId="5" borderId="13" xfId="49" applyFont="1" applyFill="1" applyBorder="1" applyAlignment="1">
      <alignment horizontal="center" vertical="center"/>
    </xf>
    <xf numFmtId="0" fontId="8" fillId="0" borderId="13" xfId="49" applyFont="1" applyBorder="1" applyAlignment="1">
      <alignment horizontal="center" vertical="center"/>
    </xf>
    <xf numFmtId="0" fontId="8" fillId="5" borderId="7" xfId="49" applyFont="1" applyFill="1" applyBorder="1" applyAlignment="1">
      <alignment horizontal="center" vertical="center"/>
    </xf>
    <xf numFmtId="20" fontId="25" fillId="0" borderId="0" xfId="0" applyNumberFormat="1" applyFont="1">
      <alignment vertical="center"/>
    </xf>
    <xf numFmtId="0" fontId="13" fillId="0" borderId="0" xfId="0" applyFont="1">
      <alignment vertical="center"/>
    </xf>
    <xf numFmtId="0" fontId="21" fillId="0" borderId="0" xfId="0" applyFont="1">
      <alignment vertical="center"/>
    </xf>
    <xf numFmtId="0" fontId="11" fillId="3" borderId="6" xfId="0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3" borderId="3" xfId="0" applyFont="1" applyFill="1" applyBorder="1" applyAlignment="1">
      <alignment horizontal="center" vertical="center" wrapText="1" shrinkToFit="1"/>
    </xf>
    <xf numFmtId="0" fontId="11" fillId="3" borderId="9" xfId="0" applyFont="1" applyFill="1" applyBorder="1" applyAlignment="1">
      <alignment horizontal="center" vertical="center" shrinkToFit="1"/>
    </xf>
    <xf numFmtId="0" fontId="11" fillId="3" borderId="3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shrinkToFit="1"/>
    </xf>
    <xf numFmtId="0" fontId="11" fillId="3" borderId="9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6" fillId="0" borderId="0" xfId="0" applyFont="1">
      <alignment vertical="center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7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1" fillId="3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vertical="top" wrapText="1" shrinkToFit="1"/>
    </xf>
    <xf numFmtId="0" fontId="11" fillId="3" borderId="8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20" fontId="11" fillId="3" borderId="8" xfId="0" applyNumberFormat="1" applyFont="1" applyFill="1" applyBorder="1" applyAlignment="1">
      <alignment horizontal="center" vertical="center" shrinkToFit="1"/>
    </xf>
    <xf numFmtId="0" fontId="21" fillId="0" borderId="38" xfId="0" applyFont="1" applyBorder="1" applyAlignment="1">
      <alignment horizontal="center" vertical="center" shrinkToFit="1"/>
    </xf>
    <xf numFmtId="0" fontId="21" fillId="0" borderId="4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11" fillId="2" borderId="39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quotePrefix="1">
      <alignment vertical="center"/>
    </xf>
  </cellXfs>
  <cellStyles count="50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  <cellStyle name="標準 2" xfId="49"/>
  </cellStyles>
  <dxfs count="2">
    <dxf>
      <font>
        <b val="1"/>
        <i val="0"/>
        <color rgb="FF0070C0"/>
      </font>
    </dxf>
    <dxf>
      <font>
        <b val="1"/>
        <i val="0"/>
        <color rgb="FFFF0000"/>
      </font>
    </dxf>
  </dxfs>
  <tableStyles count="0" defaultTableStyle="TableStyleMedium2" defaultPivotStyle="PivotStyleLight16"/>
  <colors>
    <mruColors>
      <color rgb="0000FFFF"/>
      <color rgb="00FF66FF"/>
      <color rgb="00FF6600"/>
      <color rgb="00FF3399"/>
      <color rgb="00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395605</xdr:colOff>
      <xdr:row>18</xdr:row>
      <xdr:rowOff>27940</xdr:rowOff>
    </xdr:from>
    <xdr:to>
      <xdr:col>1</xdr:col>
      <xdr:colOff>552450</xdr:colOff>
      <xdr:row>18</xdr:row>
      <xdr:rowOff>203835</xdr:rowOff>
    </xdr:to>
    <xdr:sp>
      <xdr:nvSpPr>
        <xdr:cNvPr id="2" name="楕円 1"/>
        <xdr:cNvSpPr/>
      </xdr:nvSpPr>
      <xdr:spPr>
        <a:xfrm>
          <a:off x="1407160" y="439039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ja-JP" altLang="en-US" sz="1100"/>
        </a:p>
      </xdr:txBody>
    </xdr:sp>
    <xdr:clientData/>
  </xdr:twoCellAnchor>
  <xdr:twoCellAnchor>
    <xdr:from>
      <xdr:col>2</xdr:col>
      <xdr:colOff>438785</xdr:colOff>
      <xdr:row>7</xdr:row>
      <xdr:rowOff>29210</xdr:rowOff>
    </xdr:from>
    <xdr:to>
      <xdr:col>2</xdr:col>
      <xdr:colOff>595630</xdr:colOff>
      <xdr:row>7</xdr:row>
      <xdr:rowOff>205105</xdr:rowOff>
    </xdr:to>
    <xdr:sp>
      <xdr:nvSpPr>
        <xdr:cNvPr id="3" name="楕円 2"/>
        <xdr:cNvSpPr/>
      </xdr:nvSpPr>
      <xdr:spPr>
        <a:xfrm>
          <a:off x="2461895" y="171513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3</xdr:col>
      <xdr:colOff>429260</xdr:colOff>
      <xdr:row>5</xdr:row>
      <xdr:rowOff>29210</xdr:rowOff>
    </xdr:from>
    <xdr:to>
      <xdr:col>3</xdr:col>
      <xdr:colOff>586105</xdr:colOff>
      <xdr:row>5</xdr:row>
      <xdr:rowOff>205105</xdr:rowOff>
    </xdr:to>
    <xdr:sp>
      <xdr:nvSpPr>
        <xdr:cNvPr id="4" name="楕円 3"/>
        <xdr:cNvSpPr/>
      </xdr:nvSpPr>
      <xdr:spPr>
        <a:xfrm>
          <a:off x="3463925" y="123888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4</xdr:col>
      <xdr:colOff>430530</xdr:colOff>
      <xdr:row>4</xdr:row>
      <xdr:rowOff>28575</xdr:rowOff>
    </xdr:from>
    <xdr:to>
      <xdr:col>4</xdr:col>
      <xdr:colOff>587375</xdr:colOff>
      <xdr:row>4</xdr:row>
      <xdr:rowOff>204470</xdr:rowOff>
    </xdr:to>
    <xdr:sp>
      <xdr:nvSpPr>
        <xdr:cNvPr id="5" name="楕円 4"/>
        <xdr:cNvSpPr/>
      </xdr:nvSpPr>
      <xdr:spPr>
        <a:xfrm>
          <a:off x="4476750" y="100012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5</xdr:col>
      <xdr:colOff>421005</xdr:colOff>
      <xdr:row>6</xdr:row>
      <xdr:rowOff>28575</xdr:rowOff>
    </xdr:from>
    <xdr:to>
      <xdr:col>5</xdr:col>
      <xdr:colOff>577850</xdr:colOff>
      <xdr:row>6</xdr:row>
      <xdr:rowOff>204470</xdr:rowOff>
    </xdr:to>
    <xdr:sp>
      <xdr:nvSpPr>
        <xdr:cNvPr id="6" name="楕円 5"/>
        <xdr:cNvSpPr/>
      </xdr:nvSpPr>
      <xdr:spPr>
        <a:xfrm>
          <a:off x="5478780" y="147637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9</xdr:col>
      <xdr:colOff>449580</xdr:colOff>
      <xdr:row>18</xdr:row>
      <xdr:rowOff>38100</xdr:rowOff>
    </xdr:from>
    <xdr:to>
      <xdr:col>9</xdr:col>
      <xdr:colOff>606425</xdr:colOff>
      <xdr:row>18</xdr:row>
      <xdr:rowOff>213995</xdr:rowOff>
    </xdr:to>
    <xdr:sp>
      <xdr:nvSpPr>
        <xdr:cNvPr id="7" name="楕円 6"/>
        <xdr:cNvSpPr/>
      </xdr:nvSpPr>
      <xdr:spPr>
        <a:xfrm>
          <a:off x="9553575" y="440055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6</xdr:col>
      <xdr:colOff>430530</xdr:colOff>
      <xdr:row>7</xdr:row>
      <xdr:rowOff>28575</xdr:rowOff>
    </xdr:from>
    <xdr:to>
      <xdr:col>6</xdr:col>
      <xdr:colOff>587375</xdr:colOff>
      <xdr:row>7</xdr:row>
      <xdr:rowOff>204470</xdr:rowOff>
    </xdr:to>
    <xdr:sp>
      <xdr:nvSpPr>
        <xdr:cNvPr id="8" name="楕円 7"/>
        <xdr:cNvSpPr/>
      </xdr:nvSpPr>
      <xdr:spPr>
        <a:xfrm>
          <a:off x="6499860" y="171450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421005</xdr:colOff>
      <xdr:row>4</xdr:row>
      <xdr:rowOff>38100</xdr:rowOff>
    </xdr:from>
    <xdr:to>
      <xdr:col>7</xdr:col>
      <xdr:colOff>577850</xdr:colOff>
      <xdr:row>4</xdr:row>
      <xdr:rowOff>213995</xdr:rowOff>
    </xdr:to>
    <xdr:sp>
      <xdr:nvSpPr>
        <xdr:cNvPr id="9" name="楕円 8"/>
        <xdr:cNvSpPr/>
      </xdr:nvSpPr>
      <xdr:spPr>
        <a:xfrm>
          <a:off x="7501890" y="100965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8</xdr:col>
      <xdr:colOff>430530</xdr:colOff>
      <xdr:row>5</xdr:row>
      <xdr:rowOff>19050</xdr:rowOff>
    </xdr:from>
    <xdr:to>
      <xdr:col>8</xdr:col>
      <xdr:colOff>587375</xdr:colOff>
      <xdr:row>5</xdr:row>
      <xdr:rowOff>194945</xdr:rowOff>
    </xdr:to>
    <xdr:sp>
      <xdr:nvSpPr>
        <xdr:cNvPr id="10" name="楕円 9"/>
        <xdr:cNvSpPr/>
      </xdr:nvSpPr>
      <xdr:spPr>
        <a:xfrm>
          <a:off x="8522970" y="122872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11</xdr:col>
      <xdr:colOff>411480</xdr:colOff>
      <xdr:row>6</xdr:row>
      <xdr:rowOff>47625</xdr:rowOff>
    </xdr:from>
    <xdr:to>
      <xdr:col>11</xdr:col>
      <xdr:colOff>568325</xdr:colOff>
      <xdr:row>6</xdr:row>
      <xdr:rowOff>223520</xdr:rowOff>
    </xdr:to>
    <xdr:sp>
      <xdr:nvSpPr>
        <xdr:cNvPr id="11" name="楕円 10"/>
        <xdr:cNvSpPr/>
      </xdr:nvSpPr>
      <xdr:spPr>
        <a:xfrm>
          <a:off x="11538585" y="149542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10</xdr:col>
      <xdr:colOff>411480</xdr:colOff>
      <xdr:row>7</xdr:row>
      <xdr:rowOff>38100</xdr:rowOff>
    </xdr:from>
    <xdr:to>
      <xdr:col>10</xdr:col>
      <xdr:colOff>568325</xdr:colOff>
      <xdr:row>7</xdr:row>
      <xdr:rowOff>213995</xdr:rowOff>
    </xdr:to>
    <xdr:sp>
      <xdr:nvSpPr>
        <xdr:cNvPr id="12" name="楕円 11"/>
        <xdr:cNvSpPr/>
      </xdr:nvSpPr>
      <xdr:spPr>
        <a:xfrm>
          <a:off x="10527030" y="172402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12</xdr:col>
      <xdr:colOff>440055</xdr:colOff>
      <xdr:row>4</xdr:row>
      <xdr:rowOff>47625</xdr:rowOff>
    </xdr:from>
    <xdr:to>
      <xdr:col>12</xdr:col>
      <xdr:colOff>596900</xdr:colOff>
      <xdr:row>4</xdr:row>
      <xdr:rowOff>223520</xdr:rowOff>
    </xdr:to>
    <xdr:sp>
      <xdr:nvSpPr>
        <xdr:cNvPr id="13" name="楕円 12"/>
        <xdr:cNvSpPr/>
      </xdr:nvSpPr>
      <xdr:spPr>
        <a:xfrm>
          <a:off x="12578715" y="101917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13</xdr:col>
      <xdr:colOff>443865</xdr:colOff>
      <xdr:row>5</xdr:row>
      <xdr:rowOff>46990</xdr:rowOff>
    </xdr:from>
    <xdr:to>
      <xdr:col>13</xdr:col>
      <xdr:colOff>600710</xdr:colOff>
      <xdr:row>5</xdr:row>
      <xdr:rowOff>222885</xdr:rowOff>
    </xdr:to>
    <xdr:sp>
      <xdr:nvSpPr>
        <xdr:cNvPr id="14" name="楕円 13"/>
        <xdr:cNvSpPr/>
      </xdr:nvSpPr>
      <xdr:spPr>
        <a:xfrm>
          <a:off x="13594080" y="125666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</xdr:col>
      <xdr:colOff>436245</xdr:colOff>
      <xdr:row>30</xdr:row>
      <xdr:rowOff>57785</xdr:rowOff>
    </xdr:from>
    <xdr:to>
      <xdr:col>1</xdr:col>
      <xdr:colOff>593090</xdr:colOff>
      <xdr:row>30</xdr:row>
      <xdr:rowOff>233680</xdr:rowOff>
    </xdr:to>
    <xdr:sp>
      <xdr:nvSpPr>
        <xdr:cNvPr id="15" name="楕円 14"/>
        <xdr:cNvSpPr/>
      </xdr:nvSpPr>
      <xdr:spPr>
        <a:xfrm>
          <a:off x="1447800" y="743013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15</xdr:col>
      <xdr:colOff>379730</xdr:colOff>
      <xdr:row>19</xdr:row>
      <xdr:rowOff>40005</xdr:rowOff>
    </xdr:from>
    <xdr:to>
      <xdr:col>15</xdr:col>
      <xdr:colOff>536575</xdr:colOff>
      <xdr:row>19</xdr:row>
      <xdr:rowOff>215900</xdr:rowOff>
    </xdr:to>
    <xdr:sp>
      <xdr:nvSpPr>
        <xdr:cNvPr id="17" name="楕円 16"/>
        <xdr:cNvSpPr/>
      </xdr:nvSpPr>
      <xdr:spPr>
        <a:xfrm>
          <a:off x="15553055" y="464058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14</xdr:col>
      <xdr:colOff>432435</xdr:colOff>
      <xdr:row>6</xdr:row>
      <xdr:rowOff>14605</xdr:rowOff>
    </xdr:from>
    <xdr:to>
      <xdr:col>14</xdr:col>
      <xdr:colOff>589280</xdr:colOff>
      <xdr:row>6</xdr:row>
      <xdr:rowOff>190500</xdr:rowOff>
    </xdr:to>
    <xdr:sp>
      <xdr:nvSpPr>
        <xdr:cNvPr id="18" name="楕円 17"/>
        <xdr:cNvSpPr/>
      </xdr:nvSpPr>
      <xdr:spPr>
        <a:xfrm>
          <a:off x="14594205" y="146240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2</xdr:col>
      <xdr:colOff>415925</xdr:colOff>
      <xdr:row>23</xdr:row>
      <xdr:rowOff>29845</xdr:rowOff>
    </xdr:from>
    <xdr:to>
      <xdr:col>2</xdr:col>
      <xdr:colOff>572770</xdr:colOff>
      <xdr:row>23</xdr:row>
      <xdr:rowOff>205740</xdr:rowOff>
    </xdr:to>
    <xdr:sp>
      <xdr:nvSpPr>
        <xdr:cNvPr id="19" name="楕円 18"/>
        <xdr:cNvSpPr/>
      </xdr:nvSpPr>
      <xdr:spPr>
        <a:xfrm>
          <a:off x="2439035" y="571627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3</xdr:col>
      <xdr:colOff>445135</xdr:colOff>
      <xdr:row>24</xdr:row>
      <xdr:rowOff>14605</xdr:rowOff>
    </xdr:from>
    <xdr:to>
      <xdr:col>3</xdr:col>
      <xdr:colOff>601980</xdr:colOff>
      <xdr:row>24</xdr:row>
      <xdr:rowOff>190500</xdr:rowOff>
    </xdr:to>
    <xdr:sp>
      <xdr:nvSpPr>
        <xdr:cNvPr id="20" name="楕円 19"/>
        <xdr:cNvSpPr/>
      </xdr:nvSpPr>
      <xdr:spPr>
        <a:xfrm>
          <a:off x="3479800" y="594868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4</xdr:col>
      <xdr:colOff>400685</xdr:colOff>
      <xdr:row>25</xdr:row>
      <xdr:rowOff>29845</xdr:rowOff>
    </xdr:from>
    <xdr:to>
      <xdr:col>4</xdr:col>
      <xdr:colOff>557530</xdr:colOff>
      <xdr:row>25</xdr:row>
      <xdr:rowOff>205740</xdr:rowOff>
    </xdr:to>
    <xdr:sp>
      <xdr:nvSpPr>
        <xdr:cNvPr id="21" name="楕円 20"/>
        <xdr:cNvSpPr/>
      </xdr:nvSpPr>
      <xdr:spPr>
        <a:xfrm>
          <a:off x="4446905" y="620204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5</xdr:col>
      <xdr:colOff>445770</xdr:colOff>
      <xdr:row>26</xdr:row>
      <xdr:rowOff>24130</xdr:rowOff>
    </xdr:from>
    <xdr:to>
      <xdr:col>5</xdr:col>
      <xdr:colOff>602615</xdr:colOff>
      <xdr:row>26</xdr:row>
      <xdr:rowOff>200025</xdr:rowOff>
    </xdr:to>
    <xdr:sp>
      <xdr:nvSpPr>
        <xdr:cNvPr id="22" name="楕円 21"/>
        <xdr:cNvSpPr/>
      </xdr:nvSpPr>
      <xdr:spPr>
        <a:xfrm>
          <a:off x="5503545" y="643445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8</xdr:col>
      <xdr:colOff>417195</xdr:colOff>
      <xdr:row>37</xdr:row>
      <xdr:rowOff>29845</xdr:rowOff>
    </xdr:from>
    <xdr:to>
      <xdr:col>8</xdr:col>
      <xdr:colOff>574040</xdr:colOff>
      <xdr:row>37</xdr:row>
      <xdr:rowOff>205740</xdr:rowOff>
    </xdr:to>
    <xdr:sp>
      <xdr:nvSpPr>
        <xdr:cNvPr id="23" name="楕円 22"/>
        <xdr:cNvSpPr/>
      </xdr:nvSpPr>
      <xdr:spPr>
        <a:xfrm>
          <a:off x="8509635" y="909764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6</xdr:col>
      <xdr:colOff>431165</xdr:colOff>
      <xdr:row>23</xdr:row>
      <xdr:rowOff>24765</xdr:rowOff>
    </xdr:from>
    <xdr:to>
      <xdr:col>6</xdr:col>
      <xdr:colOff>588010</xdr:colOff>
      <xdr:row>23</xdr:row>
      <xdr:rowOff>200660</xdr:rowOff>
    </xdr:to>
    <xdr:sp>
      <xdr:nvSpPr>
        <xdr:cNvPr id="24" name="楕円 23"/>
        <xdr:cNvSpPr/>
      </xdr:nvSpPr>
      <xdr:spPr>
        <a:xfrm>
          <a:off x="6500495" y="571119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430530</xdr:colOff>
      <xdr:row>24</xdr:row>
      <xdr:rowOff>29845</xdr:rowOff>
    </xdr:from>
    <xdr:to>
      <xdr:col>7</xdr:col>
      <xdr:colOff>587375</xdr:colOff>
      <xdr:row>24</xdr:row>
      <xdr:rowOff>205740</xdr:rowOff>
    </xdr:to>
    <xdr:sp>
      <xdr:nvSpPr>
        <xdr:cNvPr id="25" name="楕円 24"/>
        <xdr:cNvSpPr/>
      </xdr:nvSpPr>
      <xdr:spPr>
        <a:xfrm>
          <a:off x="7511415" y="596392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9</xdr:col>
      <xdr:colOff>431165</xdr:colOff>
      <xdr:row>25</xdr:row>
      <xdr:rowOff>44450</xdr:rowOff>
    </xdr:from>
    <xdr:to>
      <xdr:col>9</xdr:col>
      <xdr:colOff>588010</xdr:colOff>
      <xdr:row>25</xdr:row>
      <xdr:rowOff>220345</xdr:rowOff>
    </xdr:to>
    <xdr:sp>
      <xdr:nvSpPr>
        <xdr:cNvPr id="26" name="楕円 25"/>
        <xdr:cNvSpPr/>
      </xdr:nvSpPr>
      <xdr:spPr>
        <a:xfrm>
          <a:off x="9535160" y="621665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10</xdr:col>
      <xdr:colOff>416560</xdr:colOff>
      <xdr:row>26</xdr:row>
      <xdr:rowOff>29845</xdr:rowOff>
    </xdr:from>
    <xdr:to>
      <xdr:col>10</xdr:col>
      <xdr:colOff>573405</xdr:colOff>
      <xdr:row>26</xdr:row>
      <xdr:rowOff>205740</xdr:rowOff>
    </xdr:to>
    <xdr:sp>
      <xdr:nvSpPr>
        <xdr:cNvPr id="27" name="楕円 26"/>
        <xdr:cNvSpPr/>
      </xdr:nvSpPr>
      <xdr:spPr>
        <a:xfrm>
          <a:off x="10532110" y="644017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11</xdr:col>
      <xdr:colOff>430530</xdr:colOff>
      <xdr:row>23</xdr:row>
      <xdr:rowOff>29210</xdr:rowOff>
    </xdr:from>
    <xdr:to>
      <xdr:col>11</xdr:col>
      <xdr:colOff>587375</xdr:colOff>
      <xdr:row>23</xdr:row>
      <xdr:rowOff>205105</xdr:rowOff>
    </xdr:to>
    <xdr:sp>
      <xdr:nvSpPr>
        <xdr:cNvPr id="28" name="楕円 27"/>
        <xdr:cNvSpPr/>
      </xdr:nvSpPr>
      <xdr:spPr>
        <a:xfrm>
          <a:off x="11557635" y="571563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12</xdr:col>
      <xdr:colOff>445770</xdr:colOff>
      <xdr:row>25</xdr:row>
      <xdr:rowOff>29845</xdr:rowOff>
    </xdr:from>
    <xdr:to>
      <xdr:col>12</xdr:col>
      <xdr:colOff>602615</xdr:colOff>
      <xdr:row>25</xdr:row>
      <xdr:rowOff>205740</xdr:rowOff>
    </xdr:to>
    <xdr:sp>
      <xdr:nvSpPr>
        <xdr:cNvPr id="29" name="楕円 28"/>
        <xdr:cNvSpPr/>
      </xdr:nvSpPr>
      <xdr:spPr>
        <a:xfrm>
          <a:off x="12584430" y="620204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13</xdr:col>
      <xdr:colOff>461010</xdr:colOff>
      <xdr:row>24</xdr:row>
      <xdr:rowOff>15240</xdr:rowOff>
    </xdr:from>
    <xdr:to>
      <xdr:col>13</xdr:col>
      <xdr:colOff>617855</xdr:colOff>
      <xdr:row>24</xdr:row>
      <xdr:rowOff>191135</xdr:rowOff>
    </xdr:to>
    <xdr:sp>
      <xdr:nvSpPr>
        <xdr:cNvPr id="30" name="楕円 29"/>
        <xdr:cNvSpPr/>
      </xdr:nvSpPr>
      <xdr:spPr>
        <a:xfrm>
          <a:off x="13611225" y="594931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14</xdr:col>
      <xdr:colOff>459740</xdr:colOff>
      <xdr:row>26</xdr:row>
      <xdr:rowOff>29210</xdr:rowOff>
    </xdr:from>
    <xdr:to>
      <xdr:col>14</xdr:col>
      <xdr:colOff>616585</xdr:colOff>
      <xdr:row>26</xdr:row>
      <xdr:rowOff>205105</xdr:rowOff>
    </xdr:to>
    <xdr:sp>
      <xdr:nvSpPr>
        <xdr:cNvPr id="31" name="楕円 30"/>
        <xdr:cNvSpPr/>
      </xdr:nvSpPr>
      <xdr:spPr>
        <a:xfrm>
          <a:off x="14621510" y="643953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15</xdr:col>
      <xdr:colOff>446405</xdr:colOff>
      <xdr:row>23</xdr:row>
      <xdr:rowOff>44450</xdr:rowOff>
    </xdr:from>
    <xdr:to>
      <xdr:col>15</xdr:col>
      <xdr:colOff>603250</xdr:colOff>
      <xdr:row>23</xdr:row>
      <xdr:rowOff>220345</xdr:rowOff>
    </xdr:to>
    <xdr:sp>
      <xdr:nvSpPr>
        <xdr:cNvPr id="34" name="楕円 33"/>
        <xdr:cNvSpPr/>
      </xdr:nvSpPr>
      <xdr:spPr>
        <a:xfrm>
          <a:off x="15619730" y="5730875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16</xdr:col>
      <xdr:colOff>417195</xdr:colOff>
      <xdr:row>25</xdr:row>
      <xdr:rowOff>39370</xdr:rowOff>
    </xdr:from>
    <xdr:to>
      <xdr:col>16</xdr:col>
      <xdr:colOff>574040</xdr:colOff>
      <xdr:row>25</xdr:row>
      <xdr:rowOff>215265</xdr:rowOff>
    </xdr:to>
    <xdr:sp>
      <xdr:nvSpPr>
        <xdr:cNvPr id="35" name="楕円 34"/>
        <xdr:cNvSpPr/>
      </xdr:nvSpPr>
      <xdr:spPr>
        <a:xfrm>
          <a:off x="16602075" y="6211570"/>
          <a:ext cx="156845" cy="175895"/>
        </a:xfrm>
        <a:prstGeom prst="ellipse">
          <a:avLst/>
        </a:prstGeom>
        <a:gradFill>
          <a:gsLst>
            <a:gs pos="0">
              <a:srgbClr val="E30000"/>
            </a:gs>
            <a:gs pos="100000">
              <a:srgbClr val="760303"/>
            </a:gs>
          </a:gsLst>
          <a:lin ang="54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XDRIVE\&#12465;&#12450;&#12495;&#12454;&#12473;&#20849;&#26377;\&#9679;&#32887;&#21729;&#31649;&#29702;\&#9679;&#21220;&#21209;&#34920;\12&#26376;&#21220;&#21209;&#34920;&#12288;(&#12465;&#12450;&#12495;&#12454;&#12473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リスト"/>
      <sheetName val="厨　房"/>
      <sheetName val="ケアハウス"/>
      <sheetName val="居　宅"/>
      <sheetName val="訪問介護"/>
      <sheetName val="デイサービス"/>
      <sheetName val="全体"/>
      <sheetName val="食事"/>
      <sheetName val="Sheet1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A35"/>
  <sheetViews>
    <sheetView topLeftCell="A10" workbookViewId="0">
      <selection activeCell="A35" sqref="A35"/>
    </sheetView>
  </sheetViews>
  <sheetFormatPr defaultColWidth="9" defaultRowHeight="18.75"/>
  <sheetData>
    <row r="1" spans="1:1">
      <c r="A1" t="s">
        <v>0</v>
      </c>
    </row>
    <row r="2" spans="1:1">
      <c r="A2" t="s">
        <v>1</v>
      </c>
    </row>
    <row r="3" spans="1:1">
      <c r="A3" t="s">
        <v>2</v>
      </c>
    </row>
    <row r="4" spans="1:1">
      <c r="A4" t="s">
        <v>3</v>
      </c>
    </row>
    <row r="5" spans="1:1">
      <c r="A5" t="s">
        <v>4</v>
      </c>
    </row>
    <row r="6" spans="1:1">
      <c r="A6" t="s">
        <v>5</v>
      </c>
    </row>
    <row r="7" spans="1:1">
      <c r="A7" t="s">
        <v>4</v>
      </c>
    </row>
    <row r="8" spans="1:1">
      <c r="A8" t="s">
        <v>6</v>
      </c>
    </row>
    <row r="9" spans="1:1">
      <c r="A9" t="s">
        <v>7</v>
      </c>
    </row>
    <row r="10" spans="1:1">
      <c r="A10" t="s">
        <v>8</v>
      </c>
    </row>
    <row r="11" spans="1:1">
      <c r="A11" t="s">
        <v>9</v>
      </c>
    </row>
    <row r="12" spans="1:1">
      <c r="A12" t="s">
        <v>10</v>
      </c>
    </row>
    <row r="13" spans="1:1">
      <c r="A13" t="s">
        <v>11</v>
      </c>
    </row>
    <row r="14" spans="1:1">
      <c r="A14" t="s">
        <v>12</v>
      </c>
    </row>
    <row r="15" spans="1:1">
      <c r="A15" t="s">
        <v>13</v>
      </c>
    </row>
    <row r="16" spans="1:1">
      <c r="A16" t="s">
        <v>14</v>
      </c>
    </row>
    <row r="17" spans="1:1">
      <c r="A17" t="s">
        <v>15</v>
      </c>
    </row>
    <row r="18" spans="1:1">
      <c r="A18" t="s">
        <v>16</v>
      </c>
    </row>
    <row r="19" spans="1:1">
      <c r="A19" t="s">
        <v>17</v>
      </c>
    </row>
    <row r="20" spans="1:1">
      <c r="A20" t="s">
        <v>18</v>
      </c>
    </row>
    <row r="21" spans="1:1">
      <c r="A21" t="s">
        <v>19</v>
      </c>
    </row>
    <row r="22" spans="1:1">
      <c r="A22" t="s">
        <v>20</v>
      </c>
    </row>
    <row r="23" spans="1:1">
      <c r="A23" t="s">
        <v>21</v>
      </c>
    </row>
    <row r="24" spans="1:1">
      <c r="A24" t="s">
        <v>22</v>
      </c>
    </row>
    <row r="25" spans="1:1">
      <c r="A25" t="s">
        <v>23</v>
      </c>
    </row>
    <row r="26" spans="1:1">
      <c r="A26" t="s">
        <v>24</v>
      </c>
    </row>
    <row r="27" spans="1:1">
      <c r="A27" t="s">
        <v>25</v>
      </c>
    </row>
    <row r="28" spans="1:1">
      <c r="A28" t="s">
        <v>26</v>
      </c>
    </row>
    <row r="29" spans="1:1">
      <c r="A29" t="s">
        <v>27</v>
      </c>
    </row>
    <row r="30" spans="1:1">
      <c r="A30" t="s">
        <v>28</v>
      </c>
    </row>
    <row r="31" spans="1:1">
      <c r="A31" t="s">
        <v>29</v>
      </c>
    </row>
    <row r="32" spans="1:1">
      <c r="A32" t="s">
        <v>30</v>
      </c>
    </row>
    <row r="33" spans="1:1">
      <c r="A33" t="s">
        <v>31</v>
      </c>
    </row>
    <row r="34" spans="1:1">
      <c r="A34" s="227" t="s">
        <v>32</v>
      </c>
    </row>
    <row r="35" spans="1:1">
      <c r="A35" s="226" t="s">
        <v>33</v>
      </c>
    </row>
  </sheetData>
  <dataValidations count="2">
    <dataValidation type="list" allowBlank="1" showInputMessage="1" showErrorMessage="1" sqref="F12">
      <formula1>$A$2:$A$42</formula1>
    </dataValidation>
    <dataValidation type="list" allowBlank="1" showInputMessage="1" showErrorMessage="1" sqref="A1:A43">
      <formula1>$A$1:$A$43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H34"/>
  <sheetViews>
    <sheetView workbookViewId="0">
      <selection activeCell="A1" sqref="A1"/>
    </sheetView>
  </sheetViews>
  <sheetFormatPr defaultColWidth="9" defaultRowHeight="18.75" outlineLevelCol="7"/>
  <sheetData>
    <row r="1" spans="4:8">
      <c r="D1" t="s">
        <v>145</v>
      </c>
      <c r="F1" t="s">
        <v>146</v>
      </c>
      <c r="G1" t="s">
        <v>147</v>
      </c>
      <c r="H1" t="s">
        <v>148</v>
      </c>
    </row>
    <row r="2" spans="4:8">
      <c r="D2" t="s">
        <v>149</v>
      </c>
      <c r="F2" t="s">
        <v>149</v>
      </c>
      <c r="G2" t="s">
        <v>149</v>
      </c>
      <c r="H2" t="s">
        <v>149</v>
      </c>
    </row>
    <row r="3" spans="4:8">
      <c r="D3" t="s">
        <v>150</v>
      </c>
      <c r="F3" t="s">
        <v>150</v>
      </c>
      <c r="G3" t="s">
        <v>150</v>
      </c>
      <c r="H3" t="s">
        <v>150</v>
      </c>
    </row>
    <row r="4" spans="4:8">
      <c r="D4" t="s">
        <v>151</v>
      </c>
      <c r="F4" t="s">
        <v>151</v>
      </c>
      <c r="G4" t="s">
        <v>151</v>
      </c>
      <c r="H4" t="s">
        <v>151</v>
      </c>
    </row>
    <row r="5" spans="4:8">
      <c r="D5" t="s">
        <v>152</v>
      </c>
      <c r="F5" t="s">
        <v>152</v>
      </c>
      <c r="G5" t="s">
        <v>152</v>
      </c>
      <c r="H5" t="s">
        <v>152</v>
      </c>
    </row>
    <row r="6" spans="4:8">
      <c r="D6" t="s">
        <v>153</v>
      </c>
      <c r="F6" t="s">
        <v>153</v>
      </c>
      <c r="G6" t="s">
        <v>153</v>
      </c>
      <c r="H6" t="s">
        <v>153</v>
      </c>
    </row>
    <row r="7" spans="4:8">
      <c r="D7" t="s">
        <v>154</v>
      </c>
      <c r="F7" t="s">
        <v>154</v>
      </c>
      <c r="G7" t="s">
        <v>154</v>
      </c>
      <c r="H7" t="s">
        <v>154</v>
      </c>
    </row>
    <row r="8" spans="4:8">
      <c r="D8" t="s">
        <v>155</v>
      </c>
      <c r="F8" t="s">
        <v>155</v>
      </c>
      <c r="G8" t="s">
        <v>155</v>
      </c>
      <c r="H8" t="s">
        <v>155</v>
      </c>
    </row>
    <row r="9" spans="4:8">
      <c r="D9" t="s">
        <v>156</v>
      </c>
      <c r="F9" t="s">
        <v>156</v>
      </c>
      <c r="G9" t="s">
        <v>156</v>
      </c>
      <c r="H9" t="s">
        <v>156</v>
      </c>
    </row>
    <row r="10" spans="4:8">
      <c r="D10" t="s">
        <v>157</v>
      </c>
      <c r="F10" t="s">
        <v>157</v>
      </c>
      <c r="G10" t="s">
        <v>157</v>
      </c>
      <c r="H10" t="s">
        <v>157</v>
      </c>
    </row>
    <row r="11" spans="4:8">
      <c r="D11" t="s">
        <v>158</v>
      </c>
      <c r="F11" t="s">
        <v>158</v>
      </c>
      <c r="G11" t="s">
        <v>158</v>
      </c>
      <c r="H11" t="s">
        <v>158</v>
      </c>
    </row>
    <row r="12" spans="4:8">
      <c r="D12" t="s">
        <v>159</v>
      </c>
      <c r="F12" t="s">
        <v>159</v>
      </c>
      <c r="G12" t="s">
        <v>159</v>
      </c>
      <c r="H12" t="s">
        <v>159</v>
      </c>
    </row>
    <row r="13" spans="4:8">
      <c r="D13" t="s">
        <v>160</v>
      </c>
      <c r="F13" t="s">
        <v>160</v>
      </c>
      <c r="G13" t="s">
        <v>160</v>
      </c>
      <c r="H13" t="s">
        <v>160</v>
      </c>
    </row>
    <row r="14" spans="4:8">
      <c r="D14" t="s">
        <v>161</v>
      </c>
      <c r="F14" t="s">
        <v>161</v>
      </c>
      <c r="G14" t="s">
        <v>161</v>
      </c>
      <c r="H14" t="s">
        <v>161</v>
      </c>
    </row>
    <row r="15" spans="4:8">
      <c r="D15" t="s">
        <v>162</v>
      </c>
      <c r="F15" t="s">
        <v>162</v>
      </c>
      <c r="G15" t="s">
        <v>162</v>
      </c>
      <c r="H15" t="s">
        <v>162</v>
      </c>
    </row>
    <row r="16" spans="4:8">
      <c r="D16" t="s">
        <v>163</v>
      </c>
      <c r="F16" t="s">
        <v>163</v>
      </c>
      <c r="G16" t="s">
        <v>163</v>
      </c>
      <c r="H16" t="s">
        <v>163</v>
      </c>
    </row>
    <row r="17" spans="4:8">
      <c r="D17" t="s">
        <v>164</v>
      </c>
      <c r="F17" t="s">
        <v>164</v>
      </c>
      <c r="G17" t="s">
        <v>164</v>
      </c>
      <c r="H17" t="s">
        <v>164</v>
      </c>
    </row>
    <row r="18" spans="4:8">
      <c r="D18" t="s">
        <v>165</v>
      </c>
      <c r="F18" t="s">
        <v>165</v>
      </c>
      <c r="G18" t="s">
        <v>165</v>
      </c>
      <c r="H18" t="s">
        <v>165</v>
      </c>
    </row>
    <row r="19" spans="4:8">
      <c r="D19" t="s">
        <v>166</v>
      </c>
      <c r="F19" t="s">
        <v>166</v>
      </c>
      <c r="G19" t="s">
        <v>166</v>
      </c>
      <c r="H19" t="s">
        <v>166</v>
      </c>
    </row>
    <row r="20" spans="4:8">
      <c r="D20" t="s">
        <v>167</v>
      </c>
      <c r="F20" t="s">
        <v>167</v>
      </c>
      <c r="G20" t="s">
        <v>167</v>
      </c>
      <c r="H20" t="s">
        <v>167</v>
      </c>
    </row>
    <row r="21" spans="4:8">
      <c r="D21" t="s">
        <v>168</v>
      </c>
      <c r="F21" t="s">
        <v>168</v>
      </c>
      <c r="G21" t="s">
        <v>168</v>
      </c>
      <c r="H21" t="s">
        <v>168</v>
      </c>
    </row>
    <row r="22" spans="4:8">
      <c r="D22" t="s">
        <v>169</v>
      </c>
      <c r="F22" t="s">
        <v>169</v>
      </c>
      <c r="G22" t="s">
        <v>169</v>
      </c>
      <c r="H22" t="s">
        <v>169</v>
      </c>
    </row>
    <row r="23" spans="4:8">
      <c r="D23" t="s">
        <v>170</v>
      </c>
      <c r="F23" t="s">
        <v>170</v>
      </c>
      <c r="G23" t="s">
        <v>170</v>
      </c>
      <c r="H23" t="s">
        <v>170</v>
      </c>
    </row>
    <row r="24" spans="4:8">
      <c r="D24" t="s">
        <v>171</v>
      </c>
      <c r="F24" t="s">
        <v>171</v>
      </c>
      <c r="G24" t="s">
        <v>171</v>
      </c>
      <c r="H24" t="s">
        <v>171</v>
      </c>
    </row>
    <row r="25" spans="4:8">
      <c r="D25" t="s">
        <v>172</v>
      </c>
      <c r="F25" t="s">
        <v>172</v>
      </c>
      <c r="G25" t="s">
        <v>172</v>
      </c>
      <c r="H25" t="s">
        <v>172</v>
      </c>
    </row>
    <row r="26" spans="4:8">
      <c r="D26" t="s">
        <v>173</v>
      </c>
      <c r="F26" t="s">
        <v>173</v>
      </c>
      <c r="G26" t="s">
        <v>173</v>
      </c>
      <c r="H26" t="s">
        <v>173</v>
      </c>
    </row>
    <row r="27" spans="4:8">
      <c r="D27" t="s">
        <v>174</v>
      </c>
      <c r="F27" t="s">
        <v>174</v>
      </c>
      <c r="G27" t="s">
        <v>174</v>
      </c>
      <c r="H27" t="s">
        <v>174</v>
      </c>
    </row>
    <row r="28" spans="4:8">
      <c r="D28" t="s">
        <v>175</v>
      </c>
      <c r="F28" t="s">
        <v>175</v>
      </c>
      <c r="G28" t="s">
        <v>175</v>
      </c>
      <c r="H28" t="s">
        <v>175</v>
      </c>
    </row>
    <row r="29" spans="4:8">
      <c r="D29" t="s">
        <v>176</v>
      </c>
      <c r="F29" t="s">
        <v>176</v>
      </c>
      <c r="G29" t="s">
        <v>176</v>
      </c>
      <c r="H29" t="s">
        <v>176</v>
      </c>
    </row>
    <row r="30" spans="4:8">
      <c r="D30" t="s">
        <v>177</v>
      </c>
      <c r="F30" t="s">
        <v>177</v>
      </c>
      <c r="G30" t="s">
        <v>177</v>
      </c>
      <c r="H30" t="s">
        <v>177</v>
      </c>
    </row>
    <row r="31" spans="4:8">
      <c r="D31" t="s">
        <v>178</v>
      </c>
      <c r="F31" t="s">
        <v>178</v>
      </c>
      <c r="G31" t="s">
        <v>178</v>
      </c>
      <c r="H31" t="s">
        <v>178</v>
      </c>
    </row>
    <row r="32" spans="4:8">
      <c r="D32" t="s">
        <v>179</v>
      </c>
      <c r="F32" t="s">
        <v>179</v>
      </c>
      <c r="G32" t="s">
        <v>179</v>
      </c>
      <c r="H32" t="s">
        <v>179</v>
      </c>
    </row>
    <row r="33" spans="4:8">
      <c r="D33" t="s">
        <v>27</v>
      </c>
      <c r="F33" t="s">
        <v>27</v>
      </c>
      <c r="G33" t="s">
        <v>27</v>
      </c>
      <c r="H33" t="s">
        <v>27</v>
      </c>
    </row>
    <row r="34" spans="4:8">
      <c r="D34" t="s">
        <v>180</v>
      </c>
      <c r="F34" t="s">
        <v>180</v>
      </c>
      <c r="G34" t="s">
        <v>180</v>
      </c>
      <c r="H34" t="s">
        <v>180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21"/>
  <sheetViews>
    <sheetView view="pageBreakPreview" zoomScaleNormal="100" zoomScaleSheetLayoutView="100" workbookViewId="0">
      <selection activeCell="AG11" sqref="C11:AG11"/>
    </sheetView>
  </sheetViews>
  <sheetFormatPr defaultColWidth="9" defaultRowHeight="29.1" customHeight="1"/>
  <cols>
    <col min="1" max="1" width="16.875" style="137" customWidth="1"/>
    <col min="2" max="2" width="8.75" style="137" customWidth="1"/>
    <col min="3" max="34" width="4.125" style="137" customWidth="1"/>
    <col min="35" max="16384" width="9" style="137"/>
  </cols>
  <sheetData>
    <row r="1" customHeight="1" spans="1:34">
      <c r="A1" s="181" t="s">
        <v>34</v>
      </c>
      <c r="B1" s="182" t="s">
        <v>35</v>
      </c>
      <c r="C1" s="112">
        <v>1</v>
      </c>
      <c r="D1" s="112">
        <v>2</v>
      </c>
      <c r="E1" s="112">
        <v>3</v>
      </c>
      <c r="F1" s="112">
        <v>4</v>
      </c>
      <c r="G1" s="112">
        <v>5</v>
      </c>
      <c r="H1" s="112">
        <v>6</v>
      </c>
      <c r="I1" s="112">
        <v>7</v>
      </c>
      <c r="J1" s="112">
        <v>8</v>
      </c>
      <c r="K1" s="112">
        <v>9</v>
      </c>
      <c r="L1" s="112">
        <v>10</v>
      </c>
      <c r="M1" s="112">
        <v>11</v>
      </c>
      <c r="N1" s="112">
        <v>12</v>
      </c>
      <c r="O1" s="112">
        <v>13</v>
      </c>
      <c r="P1" s="112">
        <v>14</v>
      </c>
      <c r="Q1" s="112">
        <v>15</v>
      </c>
      <c r="R1" s="112">
        <v>16</v>
      </c>
      <c r="S1" s="112">
        <v>17</v>
      </c>
      <c r="T1" s="112">
        <v>18</v>
      </c>
      <c r="U1" s="112">
        <v>19</v>
      </c>
      <c r="V1" s="112">
        <v>20</v>
      </c>
      <c r="W1" s="112">
        <v>21</v>
      </c>
      <c r="X1" s="112">
        <v>22</v>
      </c>
      <c r="Y1" s="112">
        <v>23</v>
      </c>
      <c r="Z1" s="112">
        <v>24</v>
      </c>
      <c r="AA1" s="112">
        <v>25</v>
      </c>
      <c r="AB1" s="112">
        <v>26</v>
      </c>
      <c r="AC1" s="112">
        <v>27</v>
      </c>
      <c r="AD1" s="112">
        <v>28</v>
      </c>
      <c r="AE1" s="112">
        <v>29</v>
      </c>
      <c r="AF1" s="112">
        <v>30</v>
      </c>
      <c r="AG1" s="112">
        <v>31</v>
      </c>
      <c r="AH1" s="190" t="s">
        <v>36</v>
      </c>
    </row>
    <row r="2" customHeight="1" spans="1:34">
      <c r="A2" s="183"/>
      <c r="B2" s="140"/>
      <c r="C2" s="116" t="s">
        <v>0</v>
      </c>
      <c r="D2" s="116" t="s">
        <v>37</v>
      </c>
      <c r="E2" s="116" t="s">
        <v>38</v>
      </c>
      <c r="F2" s="116" t="s">
        <v>39</v>
      </c>
      <c r="G2" s="116" t="s">
        <v>40</v>
      </c>
      <c r="H2" s="116" t="s">
        <v>41</v>
      </c>
      <c r="I2" s="116" t="s">
        <v>42</v>
      </c>
      <c r="J2" s="116" t="s">
        <v>0</v>
      </c>
      <c r="K2" s="116" t="s">
        <v>37</v>
      </c>
      <c r="L2" s="116" t="s">
        <v>38</v>
      </c>
      <c r="M2" s="116" t="s">
        <v>39</v>
      </c>
      <c r="N2" s="116" t="s">
        <v>40</v>
      </c>
      <c r="O2" s="116" t="s">
        <v>41</v>
      </c>
      <c r="P2" s="116" t="s">
        <v>42</v>
      </c>
      <c r="Q2" s="116" t="s">
        <v>0</v>
      </c>
      <c r="R2" s="116" t="s">
        <v>37</v>
      </c>
      <c r="S2" s="116" t="s">
        <v>38</v>
      </c>
      <c r="T2" s="116" t="s">
        <v>39</v>
      </c>
      <c r="U2" s="116" t="s">
        <v>40</v>
      </c>
      <c r="V2" s="116" t="s">
        <v>41</v>
      </c>
      <c r="W2" s="116" t="s">
        <v>42</v>
      </c>
      <c r="X2" s="116" t="s">
        <v>0</v>
      </c>
      <c r="Y2" s="116" t="s">
        <v>37</v>
      </c>
      <c r="Z2" s="116" t="s">
        <v>38</v>
      </c>
      <c r="AA2" s="116" t="s">
        <v>39</v>
      </c>
      <c r="AB2" s="116" t="s">
        <v>40</v>
      </c>
      <c r="AC2" s="116" t="s">
        <v>41</v>
      </c>
      <c r="AD2" s="116" t="s">
        <v>42</v>
      </c>
      <c r="AE2" s="116" t="s">
        <v>0</v>
      </c>
      <c r="AF2" s="116" t="s">
        <v>37</v>
      </c>
      <c r="AG2" s="116" t="s">
        <v>38</v>
      </c>
      <c r="AH2" s="191"/>
    </row>
    <row r="3" customHeight="1" spans="1:34">
      <c r="A3" s="156" t="s">
        <v>43</v>
      </c>
      <c r="B3" s="123" t="s">
        <v>44</v>
      </c>
      <c r="C3" s="124" t="s">
        <v>6</v>
      </c>
      <c r="D3" s="124" t="s">
        <v>13</v>
      </c>
      <c r="E3" s="124" t="s">
        <v>13</v>
      </c>
      <c r="F3" s="124" t="s">
        <v>13</v>
      </c>
      <c r="G3" s="124" t="s">
        <v>6</v>
      </c>
      <c r="H3" s="124" t="s">
        <v>13</v>
      </c>
      <c r="I3" s="124" t="s">
        <v>13</v>
      </c>
      <c r="J3" s="124" t="s">
        <v>13</v>
      </c>
      <c r="K3" s="124" t="s">
        <v>6</v>
      </c>
      <c r="L3" s="124" t="s">
        <v>27</v>
      </c>
      <c r="M3" s="124" t="s">
        <v>13</v>
      </c>
      <c r="N3" s="124" t="s">
        <v>1</v>
      </c>
      <c r="O3" s="124" t="s">
        <v>3</v>
      </c>
      <c r="P3" s="124" t="s">
        <v>3</v>
      </c>
      <c r="Q3" s="124" t="s">
        <v>6</v>
      </c>
      <c r="R3" s="124" t="s">
        <v>13</v>
      </c>
      <c r="S3" s="124" t="s">
        <v>13</v>
      </c>
      <c r="T3" s="124" t="s">
        <v>6</v>
      </c>
      <c r="U3" s="124" t="s">
        <v>13</v>
      </c>
      <c r="V3" s="124" t="s">
        <v>13</v>
      </c>
      <c r="W3" s="124" t="s">
        <v>1</v>
      </c>
      <c r="X3" s="124" t="s">
        <v>6</v>
      </c>
      <c r="Y3" s="124" t="s">
        <v>6</v>
      </c>
      <c r="Z3" s="124" t="s">
        <v>13</v>
      </c>
      <c r="AA3" s="124" t="s">
        <v>13</v>
      </c>
      <c r="AB3" s="124" t="s">
        <v>6</v>
      </c>
      <c r="AC3" s="124" t="s">
        <v>13</v>
      </c>
      <c r="AD3" s="124" t="s">
        <v>13</v>
      </c>
      <c r="AE3" s="124" t="s">
        <v>6</v>
      </c>
      <c r="AF3" s="124" t="s">
        <v>13</v>
      </c>
      <c r="AG3" s="124" t="s">
        <v>6</v>
      </c>
      <c r="AH3" s="175">
        <f t="shared" ref="AH3" si="0">SUMPRODUCT((C3:AG3="X")*1+(C3:AG3="有")*1)</f>
        <v>1</v>
      </c>
    </row>
    <row r="4" customHeight="1" spans="1:34">
      <c r="A4" s="167" t="s">
        <v>45</v>
      </c>
      <c r="B4" s="123" t="s">
        <v>46</v>
      </c>
      <c r="C4" s="124" t="s">
        <v>1</v>
      </c>
      <c r="D4" s="124" t="s">
        <v>6</v>
      </c>
      <c r="E4" s="124" t="s">
        <v>6</v>
      </c>
      <c r="F4" s="124" t="s">
        <v>6</v>
      </c>
      <c r="G4" s="124" t="s">
        <v>1</v>
      </c>
      <c r="H4" s="124" t="s">
        <v>1</v>
      </c>
      <c r="I4" s="124" t="s">
        <v>1</v>
      </c>
      <c r="J4" s="124" t="s">
        <v>6</v>
      </c>
      <c r="K4" s="124" t="s">
        <v>1</v>
      </c>
      <c r="L4" s="124" t="s">
        <v>6</v>
      </c>
      <c r="M4" s="124" t="s">
        <v>1</v>
      </c>
      <c r="N4" s="124" t="s">
        <v>1</v>
      </c>
      <c r="O4" s="124" t="s">
        <v>1</v>
      </c>
      <c r="P4" s="124" t="s">
        <v>6</v>
      </c>
      <c r="Q4" s="124" t="s">
        <v>1</v>
      </c>
      <c r="R4" s="124" t="s">
        <v>1</v>
      </c>
      <c r="S4" s="124" t="s">
        <v>1</v>
      </c>
      <c r="T4" s="124" t="s">
        <v>6</v>
      </c>
      <c r="U4" s="124" t="s">
        <v>1</v>
      </c>
      <c r="V4" s="124" t="s">
        <v>1</v>
      </c>
      <c r="W4" s="124" t="s">
        <v>6</v>
      </c>
      <c r="X4" s="124" t="s">
        <v>1</v>
      </c>
      <c r="Y4" s="124" t="s">
        <v>6</v>
      </c>
      <c r="Z4" s="124" t="s">
        <v>1</v>
      </c>
      <c r="AA4" s="124" t="s">
        <v>3</v>
      </c>
      <c r="AB4" s="124" t="s">
        <v>6</v>
      </c>
      <c r="AC4" s="124" t="s">
        <v>1</v>
      </c>
      <c r="AD4" s="124" t="s">
        <v>1</v>
      </c>
      <c r="AE4" s="124" t="s">
        <v>6</v>
      </c>
      <c r="AF4" s="124" t="s">
        <v>1</v>
      </c>
      <c r="AG4" s="124" t="s">
        <v>3</v>
      </c>
      <c r="AH4" s="175">
        <f t="shared" ref="AH4:AH13" si="1">SUMPRODUCT((C4:AG4="X")*1+(C4:AG4="有")*1)</f>
        <v>0</v>
      </c>
    </row>
    <row r="5" customHeight="1" spans="1:34">
      <c r="A5" s="167" t="s">
        <v>47</v>
      </c>
      <c r="B5" s="123" t="s">
        <v>48</v>
      </c>
      <c r="C5" s="225" t="s">
        <v>2</v>
      </c>
      <c r="D5" s="225" t="s">
        <v>23</v>
      </c>
      <c r="E5" s="225" t="s">
        <v>23</v>
      </c>
      <c r="F5" s="225" t="s">
        <v>6</v>
      </c>
      <c r="G5" s="225" t="s">
        <v>2</v>
      </c>
      <c r="H5" s="225" t="s">
        <v>23</v>
      </c>
      <c r="I5" s="225" t="s">
        <v>27</v>
      </c>
      <c r="J5" s="225" t="s">
        <v>23</v>
      </c>
      <c r="K5" s="225" t="s">
        <v>23</v>
      </c>
      <c r="L5" s="225" t="s">
        <v>6</v>
      </c>
      <c r="M5" s="225" t="s">
        <v>2</v>
      </c>
      <c r="N5" s="225" t="s">
        <v>6</v>
      </c>
      <c r="O5" s="225" t="s">
        <v>2</v>
      </c>
      <c r="P5" s="225" t="s">
        <v>2</v>
      </c>
      <c r="Q5" s="225" t="s">
        <v>6</v>
      </c>
      <c r="R5" s="225" t="s">
        <v>23</v>
      </c>
      <c r="S5" s="225" t="s">
        <v>2</v>
      </c>
      <c r="T5" s="225" t="s">
        <v>6</v>
      </c>
      <c r="U5" s="225" t="s">
        <v>2</v>
      </c>
      <c r="V5" s="225" t="s">
        <v>6</v>
      </c>
      <c r="W5" s="225" t="s">
        <v>2</v>
      </c>
      <c r="X5" s="225" t="s">
        <v>6</v>
      </c>
      <c r="Y5" s="225" t="s">
        <v>23</v>
      </c>
      <c r="Z5" s="225" t="s">
        <v>23</v>
      </c>
      <c r="AA5" s="225" t="s">
        <v>2</v>
      </c>
      <c r="AB5" s="225" t="s">
        <v>6</v>
      </c>
      <c r="AC5" s="225" t="s">
        <v>2</v>
      </c>
      <c r="AD5" s="225" t="s">
        <v>6</v>
      </c>
      <c r="AE5" s="225" t="s">
        <v>23</v>
      </c>
      <c r="AF5" s="225" t="s">
        <v>23</v>
      </c>
      <c r="AG5" s="225" t="s">
        <v>6</v>
      </c>
      <c r="AH5" s="175">
        <f t="shared" si="1"/>
        <v>1</v>
      </c>
    </row>
    <row r="6" customHeight="1" spans="1:34">
      <c r="A6" s="167" t="s">
        <v>49</v>
      </c>
      <c r="B6" s="123" t="s">
        <v>50</v>
      </c>
      <c r="C6" s="124" t="s">
        <v>6</v>
      </c>
      <c r="D6" s="124" t="s">
        <v>2</v>
      </c>
      <c r="E6" s="124" t="s">
        <v>2</v>
      </c>
      <c r="F6" s="124" t="s">
        <v>2</v>
      </c>
      <c r="G6" s="124" t="s">
        <v>6</v>
      </c>
      <c r="H6" s="124" t="s">
        <v>2</v>
      </c>
      <c r="I6" s="124" t="s">
        <v>2</v>
      </c>
      <c r="J6" s="124" t="s">
        <v>6</v>
      </c>
      <c r="K6" s="124" t="s">
        <v>2</v>
      </c>
      <c r="L6" s="124" t="s">
        <v>2</v>
      </c>
      <c r="M6" s="124" t="s">
        <v>6</v>
      </c>
      <c r="N6" s="124" t="s">
        <v>2</v>
      </c>
      <c r="O6" s="124" t="s">
        <v>27</v>
      </c>
      <c r="P6" s="124" t="s">
        <v>33</v>
      </c>
      <c r="Q6" s="124" t="s">
        <v>6</v>
      </c>
      <c r="R6" s="124" t="s">
        <v>2</v>
      </c>
      <c r="S6" s="124" t="s">
        <v>6</v>
      </c>
      <c r="T6" s="124" t="s">
        <v>2</v>
      </c>
      <c r="U6" s="124" t="s">
        <v>6</v>
      </c>
      <c r="V6" s="124" t="s">
        <v>2</v>
      </c>
      <c r="W6" s="124" t="s">
        <v>6</v>
      </c>
      <c r="X6" s="124" t="s">
        <v>6</v>
      </c>
      <c r="Y6" s="124" t="s">
        <v>2</v>
      </c>
      <c r="Z6" s="124" t="s">
        <v>2</v>
      </c>
      <c r="AA6" s="124" t="s">
        <v>6</v>
      </c>
      <c r="AB6" s="124" t="s">
        <v>2</v>
      </c>
      <c r="AC6" s="124" t="s">
        <v>6</v>
      </c>
      <c r="AD6" s="124" t="s">
        <v>2</v>
      </c>
      <c r="AE6" s="124" t="s">
        <v>6</v>
      </c>
      <c r="AF6" s="124" t="s">
        <v>2</v>
      </c>
      <c r="AG6" s="124" t="s">
        <v>2</v>
      </c>
      <c r="AH6" s="175">
        <f t="shared" si="1"/>
        <v>1</v>
      </c>
    </row>
    <row r="7" customHeight="1" spans="1:34">
      <c r="A7" s="167" t="s">
        <v>51</v>
      </c>
      <c r="B7" s="123" t="s">
        <v>52</v>
      </c>
      <c r="C7" s="124" t="s">
        <v>6</v>
      </c>
      <c r="D7" s="124" t="s">
        <v>24</v>
      </c>
      <c r="E7" s="124" t="s">
        <v>6</v>
      </c>
      <c r="F7" s="124" t="s">
        <v>24</v>
      </c>
      <c r="G7" s="124" t="s">
        <v>24</v>
      </c>
      <c r="H7" s="124" t="s">
        <v>24</v>
      </c>
      <c r="I7" s="124" t="s">
        <v>6</v>
      </c>
      <c r="J7" s="124" t="s">
        <v>6</v>
      </c>
      <c r="K7" s="124" t="s">
        <v>24</v>
      </c>
      <c r="L7" s="124" t="s">
        <v>6</v>
      </c>
      <c r="M7" s="124" t="s">
        <v>24</v>
      </c>
      <c r="N7" s="124" t="s">
        <v>6</v>
      </c>
      <c r="O7" s="124" t="s">
        <v>27</v>
      </c>
      <c r="P7" s="124" t="s">
        <v>6</v>
      </c>
      <c r="Q7" s="124" t="s">
        <v>6</v>
      </c>
      <c r="R7" s="124" t="s">
        <v>6</v>
      </c>
      <c r="S7" s="124" t="s">
        <v>24</v>
      </c>
      <c r="T7" s="124" t="s">
        <v>6</v>
      </c>
      <c r="U7" s="124" t="s">
        <v>24</v>
      </c>
      <c r="V7" s="124" t="s">
        <v>6</v>
      </c>
      <c r="W7" s="124" t="s">
        <v>6</v>
      </c>
      <c r="X7" s="124" t="s">
        <v>24</v>
      </c>
      <c r="Y7" s="124" t="s">
        <v>24</v>
      </c>
      <c r="Z7" s="124" t="s">
        <v>6</v>
      </c>
      <c r="AA7" s="124" t="s">
        <v>6</v>
      </c>
      <c r="AB7" s="124" t="s">
        <v>24</v>
      </c>
      <c r="AC7" s="124" t="s">
        <v>24</v>
      </c>
      <c r="AD7" s="124" t="s">
        <v>27</v>
      </c>
      <c r="AE7" s="124" t="s">
        <v>6</v>
      </c>
      <c r="AF7" s="124" t="s">
        <v>6</v>
      </c>
      <c r="AG7" s="124" t="s">
        <v>24</v>
      </c>
      <c r="AH7" s="175">
        <f t="shared" si="1"/>
        <v>15</v>
      </c>
    </row>
    <row r="8" customHeight="1" spans="1:34">
      <c r="A8" s="167" t="s">
        <v>53</v>
      </c>
      <c r="B8" s="123" t="s">
        <v>54</v>
      </c>
      <c r="C8" s="124" t="s">
        <v>3</v>
      </c>
      <c r="D8" s="124" t="s">
        <v>6</v>
      </c>
      <c r="E8" s="124" t="s">
        <v>3</v>
      </c>
      <c r="F8" s="124" t="s">
        <v>3</v>
      </c>
      <c r="G8" s="124" t="s">
        <v>6</v>
      </c>
      <c r="H8" s="124" t="s">
        <v>6</v>
      </c>
      <c r="I8" s="124" t="s">
        <v>3</v>
      </c>
      <c r="J8" s="124" t="s">
        <v>3</v>
      </c>
      <c r="K8" s="124" t="s">
        <v>6</v>
      </c>
      <c r="L8" s="124" t="s">
        <v>3</v>
      </c>
      <c r="M8" s="124" t="s">
        <v>6</v>
      </c>
      <c r="N8" s="124" t="s">
        <v>3</v>
      </c>
      <c r="O8" s="124" t="s">
        <v>6</v>
      </c>
      <c r="P8" s="124" t="s">
        <v>27</v>
      </c>
      <c r="Q8" s="124" t="s">
        <v>3</v>
      </c>
      <c r="R8" s="124" t="s">
        <v>3</v>
      </c>
      <c r="S8" s="124" t="s">
        <v>6</v>
      </c>
      <c r="T8" s="124" t="s">
        <v>3</v>
      </c>
      <c r="U8" s="124" t="s">
        <v>6</v>
      </c>
      <c r="V8" s="124" t="s">
        <v>3</v>
      </c>
      <c r="W8" s="124" t="s">
        <v>3</v>
      </c>
      <c r="X8" s="124" t="s">
        <v>6</v>
      </c>
      <c r="Y8" s="124" t="s">
        <v>6</v>
      </c>
      <c r="Z8" s="124" t="s">
        <v>3</v>
      </c>
      <c r="AA8" s="124" t="s">
        <v>3</v>
      </c>
      <c r="AB8" s="124" t="s">
        <v>6</v>
      </c>
      <c r="AC8" s="124" t="s">
        <v>6</v>
      </c>
      <c r="AD8" s="124" t="s">
        <v>3</v>
      </c>
      <c r="AE8" s="124" t="s">
        <v>3</v>
      </c>
      <c r="AF8" s="124" t="s">
        <v>3</v>
      </c>
      <c r="AG8" s="124" t="s">
        <v>6</v>
      </c>
      <c r="AH8" s="175">
        <f t="shared" si="1"/>
        <v>1</v>
      </c>
    </row>
    <row r="9" customHeight="1" spans="1:34">
      <c r="A9" s="167" t="s">
        <v>55</v>
      </c>
      <c r="B9" s="123" t="s">
        <v>56</v>
      </c>
      <c r="C9" s="124" t="s">
        <v>6</v>
      </c>
      <c r="D9" s="124" t="s">
        <v>1</v>
      </c>
      <c r="E9" s="124" t="s">
        <v>1</v>
      </c>
      <c r="F9" s="124" t="s">
        <v>1</v>
      </c>
      <c r="G9" s="124" t="s">
        <v>6</v>
      </c>
      <c r="H9" s="124" t="s">
        <v>6</v>
      </c>
      <c r="I9" s="124" t="s">
        <v>1</v>
      </c>
      <c r="J9" s="124" t="s">
        <v>1</v>
      </c>
      <c r="K9" s="124" t="s">
        <v>6</v>
      </c>
      <c r="L9" s="124" t="s">
        <v>1</v>
      </c>
      <c r="M9" s="124" t="s">
        <v>1</v>
      </c>
      <c r="N9" s="124" t="s">
        <v>6</v>
      </c>
      <c r="O9" s="124" t="s">
        <v>1</v>
      </c>
      <c r="P9" s="124" t="s">
        <v>1</v>
      </c>
      <c r="Q9" s="124" t="s">
        <v>1</v>
      </c>
      <c r="R9" s="124" t="s">
        <v>6</v>
      </c>
      <c r="S9" s="124" t="s">
        <v>1</v>
      </c>
      <c r="T9" s="124" t="s">
        <v>23</v>
      </c>
      <c r="U9" s="124" t="s">
        <v>6</v>
      </c>
      <c r="V9" s="124" t="s">
        <v>1</v>
      </c>
      <c r="W9" s="124" t="s">
        <v>1</v>
      </c>
      <c r="X9" s="124" t="s">
        <v>33</v>
      </c>
      <c r="Y9" s="124" t="s">
        <v>1</v>
      </c>
      <c r="Z9" s="124" t="s">
        <v>27</v>
      </c>
      <c r="AA9" s="124" t="s">
        <v>1</v>
      </c>
      <c r="AB9" s="124" t="s">
        <v>1</v>
      </c>
      <c r="AC9" s="124" t="s">
        <v>33</v>
      </c>
      <c r="AD9" s="124" t="s">
        <v>1</v>
      </c>
      <c r="AE9" s="124" t="s">
        <v>1</v>
      </c>
      <c r="AF9" s="124" t="s">
        <v>6</v>
      </c>
      <c r="AG9" s="124" t="s">
        <v>1</v>
      </c>
      <c r="AH9" s="175">
        <f t="shared" si="1"/>
        <v>1</v>
      </c>
    </row>
    <row r="10" customHeight="1" spans="1:34">
      <c r="A10" s="167" t="s">
        <v>57</v>
      </c>
      <c r="B10" s="123" t="s">
        <v>58</v>
      </c>
      <c r="C10" s="124" t="s">
        <v>3</v>
      </c>
      <c r="D10" s="124" t="s">
        <v>3</v>
      </c>
      <c r="E10" s="124" t="s">
        <v>6</v>
      </c>
      <c r="F10" s="124" t="s">
        <v>3</v>
      </c>
      <c r="G10" s="124" t="s">
        <v>3</v>
      </c>
      <c r="H10" s="124" t="s">
        <v>3</v>
      </c>
      <c r="I10" s="124" t="s">
        <v>6</v>
      </c>
      <c r="J10" s="124" t="s">
        <v>6</v>
      </c>
      <c r="K10" s="124" t="s">
        <v>3</v>
      </c>
      <c r="L10" s="124" t="s">
        <v>3</v>
      </c>
      <c r="M10" s="124" t="s">
        <v>3</v>
      </c>
      <c r="N10" s="124" t="s">
        <v>27</v>
      </c>
      <c r="O10" s="124" t="s">
        <v>6</v>
      </c>
      <c r="P10" s="124" t="s">
        <v>3</v>
      </c>
      <c r="Q10" s="124" t="s">
        <v>3</v>
      </c>
      <c r="R10" s="124" t="s">
        <v>6</v>
      </c>
      <c r="S10" s="124" t="s">
        <v>3</v>
      </c>
      <c r="T10" s="124" t="s">
        <v>3</v>
      </c>
      <c r="U10" s="124" t="s">
        <v>3</v>
      </c>
      <c r="V10" s="124" t="s">
        <v>6</v>
      </c>
      <c r="W10" s="124" t="s">
        <v>3</v>
      </c>
      <c r="X10" s="124" t="s">
        <v>3</v>
      </c>
      <c r="Y10" s="124" t="s">
        <v>6</v>
      </c>
      <c r="Z10" s="124" t="s">
        <v>3</v>
      </c>
      <c r="AA10" s="124" t="s">
        <v>6</v>
      </c>
      <c r="AB10" s="124" t="s">
        <v>3</v>
      </c>
      <c r="AC10" s="124" t="s">
        <v>3</v>
      </c>
      <c r="AD10" s="124" t="s">
        <v>3</v>
      </c>
      <c r="AE10" s="124" t="s">
        <v>6</v>
      </c>
      <c r="AF10" s="124" t="s">
        <v>3</v>
      </c>
      <c r="AG10" s="124" t="s">
        <v>33</v>
      </c>
      <c r="AH10" s="175">
        <f t="shared" si="1"/>
        <v>1</v>
      </c>
    </row>
    <row r="11" customHeight="1" spans="1:34">
      <c r="A11" s="167" t="s">
        <v>59</v>
      </c>
      <c r="B11" s="123" t="s">
        <v>60</v>
      </c>
      <c r="C11" s="124" t="s">
        <v>1</v>
      </c>
      <c r="D11" s="124" t="s">
        <v>6</v>
      </c>
      <c r="E11" s="124" t="s">
        <v>3</v>
      </c>
      <c r="F11" s="124" t="s">
        <v>1</v>
      </c>
      <c r="G11" s="124" t="s">
        <v>1</v>
      </c>
      <c r="H11" s="124" t="s">
        <v>6</v>
      </c>
      <c r="I11" s="124" t="s">
        <v>3</v>
      </c>
      <c r="J11" s="124" t="s">
        <v>3</v>
      </c>
      <c r="K11" s="124" t="s">
        <v>6</v>
      </c>
      <c r="L11" s="124" t="s">
        <v>1</v>
      </c>
      <c r="M11" s="124" t="s">
        <v>6</v>
      </c>
      <c r="N11" s="124" t="s">
        <v>3</v>
      </c>
      <c r="O11" s="124" t="s">
        <v>3</v>
      </c>
      <c r="P11" s="124" t="s">
        <v>1</v>
      </c>
      <c r="Q11" s="124" t="s">
        <v>6</v>
      </c>
      <c r="R11" s="124" t="s">
        <v>3</v>
      </c>
      <c r="S11" s="124" t="s">
        <v>6</v>
      </c>
      <c r="T11" s="124" t="s">
        <v>1</v>
      </c>
      <c r="U11" s="124" t="s">
        <v>1</v>
      </c>
      <c r="V11" s="124" t="s">
        <v>3</v>
      </c>
      <c r="W11" s="124" t="s">
        <v>6</v>
      </c>
      <c r="X11" s="124" t="s">
        <v>1</v>
      </c>
      <c r="Y11" s="124" t="s">
        <v>3</v>
      </c>
      <c r="Z11" s="124" t="s">
        <v>6</v>
      </c>
      <c r="AA11" s="124" t="s">
        <v>1</v>
      </c>
      <c r="AB11" s="124" t="s">
        <v>1</v>
      </c>
      <c r="AC11" s="124" t="s">
        <v>1</v>
      </c>
      <c r="AD11" s="124" t="s">
        <v>6</v>
      </c>
      <c r="AE11" s="124" t="s">
        <v>3</v>
      </c>
      <c r="AF11" s="124" t="s">
        <v>6</v>
      </c>
      <c r="AG11" s="124" t="s">
        <v>1</v>
      </c>
      <c r="AH11" s="175">
        <f t="shared" si="1"/>
        <v>0</v>
      </c>
    </row>
    <row r="12" customHeight="1" spans="1:34">
      <c r="A12" s="167"/>
      <c r="B12" s="123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75">
        <f t="shared" si="1"/>
        <v>0</v>
      </c>
    </row>
    <row r="13" customHeight="1" spans="1:34">
      <c r="A13" s="167"/>
      <c r="B13" s="123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75">
        <f t="shared" si="1"/>
        <v>0</v>
      </c>
    </row>
    <row r="14" customHeight="1" spans="1:34">
      <c r="A14" s="184"/>
      <c r="B14" s="185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 t="s">
        <v>61</v>
      </c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93"/>
    </row>
    <row r="15" customHeight="1" spans="2:2">
      <c r="B15" s="187"/>
    </row>
    <row r="16" ht="134.45" customHeight="1" spans="2:2">
      <c r="B16" s="209"/>
    </row>
    <row r="17" customHeight="1" spans="2:2">
      <c r="B17" s="209"/>
    </row>
    <row r="18" customHeight="1" spans="2:2">
      <c r="B18" s="209"/>
    </row>
    <row r="19" customHeight="1" spans="1:2">
      <c r="A19" s="141"/>
      <c r="B19" s="141"/>
    </row>
    <row r="20" customHeight="1" spans="1:2">
      <c r="A20" s="141"/>
      <c r="B20" s="141"/>
    </row>
    <row r="21" customHeight="1" spans="2:2">
      <c r="B21" s="209"/>
    </row>
  </sheetData>
  <mergeCells count="3">
    <mergeCell ref="A1:A2"/>
    <mergeCell ref="B1:B2"/>
    <mergeCell ref="AH1:AH2"/>
  </mergeCells>
  <conditionalFormatting sqref="C2:AG2">
    <cfRule type="cellIs" dxfId="0" priority="1" operator="equal">
      <formula>"土"</formula>
    </cfRule>
    <cfRule type="cellIs" dxfId="1" priority="2" operator="equal">
      <formula>"日"</formula>
    </cfRule>
  </conditionalFormatting>
  <dataValidations count="2">
    <dataValidation type="list" allowBlank="1" showInputMessage="1" showErrorMessage="1" sqref="C11:AG13">
      <formula1>リスト!$A$1:$A$42</formula1>
    </dataValidation>
    <dataValidation type="list" showInputMessage="1" showErrorMessage="1" sqref="C3:AG10">
      <formula1>リスト!$A$1:$A$42</formula1>
    </dataValidation>
  </dataValidations>
  <printOptions horizontalCentered="1" verticalCentered="1"/>
  <pageMargins left="0.393055555555556" right="0.393055555555556" top="0.590277777777778" bottom="0.393055555555556" header="0.314583333333333" footer="0.314583333333333"/>
  <pageSetup paperSize="9" scale="81" orientation="landscape" cellComments="asDisplayed"/>
  <headerFooter>
    <oddHeader>&amp;Lケアハウスちとせ&amp;C厨房&amp;R作成日：&amp;D</oddHeader>
    <oddFooter>&amp;LJ:3時間勤務/K:4時間勤務/R：3.5時間勤務/H：4.5時間勤務/M:5時間勤務/N:6時間勤務/Q：7時間勤務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L21"/>
  <sheetViews>
    <sheetView view="pageBreakPreview" zoomScale="70" zoomScaleNormal="70" zoomScaleSheetLayoutView="70" workbookViewId="0">
      <pane xSplit="1" ySplit="3" topLeftCell="I4" activePane="bottomRight" state="frozen"/>
      <selection/>
      <selection pane="topRight"/>
      <selection pane="bottomLeft"/>
      <selection pane="bottomRight" activeCell="AF4" sqref="AF4:AG8"/>
    </sheetView>
  </sheetViews>
  <sheetFormatPr defaultColWidth="9" defaultRowHeight="24.95" customHeight="1"/>
  <cols>
    <col min="1" max="1" width="14.375" style="141" customWidth="1"/>
    <col min="2" max="2" width="9.25" style="137" customWidth="1"/>
    <col min="3" max="32" width="5.125" style="201" customWidth="1"/>
    <col min="33" max="33" width="5.25" style="201" customWidth="1"/>
    <col min="34" max="35" width="5.125" style="201" customWidth="1"/>
    <col min="36" max="16384" width="9" style="201"/>
  </cols>
  <sheetData>
    <row r="1" customHeight="1" spans="1:33">
      <c r="A1" s="139" t="s">
        <v>62</v>
      </c>
      <c r="B1" s="140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</row>
    <row r="2" s="200" customFormat="1" customHeight="1" spans="1:35">
      <c r="A2" s="110"/>
      <c r="B2" s="111" t="s">
        <v>35</v>
      </c>
      <c r="C2" s="112">
        <f>DATE(A20,B20,1)</f>
        <v>45627</v>
      </c>
      <c r="D2" s="113">
        <f>C2+1</f>
        <v>45628</v>
      </c>
      <c r="E2" s="113">
        <f t="shared" ref="E2:AF2" si="0">D2+1</f>
        <v>45629</v>
      </c>
      <c r="F2" s="113">
        <f t="shared" si="0"/>
        <v>45630</v>
      </c>
      <c r="G2" s="113">
        <f t="shared" si="0"/>
        <v>45631</v>
      </c>
      <c r="H2" s="113">
        <f t="shared" si="0"/>
        <v>45632</v>
      </c>
      <c r="I2" s="113">
        <f t="shared" si="0"/>
        <v>45633</v>
      </c>
      <c r="J2" s="113">
        <f t="shared" si="0"/>
        <v>45634</v>
      </c>
      <c r="K2" s="113">
        <f t="shared" si="0"/>
        <v>45635</v>
      </c>
      <c r="L2" s="113">
        <f t="shared" si="0"/>
        <v>45636</v>
      </c>
      <c r="M2" s="113">
        <f t="shared" si="0"/>
        <v>45637</v>
      </c>
      <c r="N2" s="113">
        <f t="shared" si="0"/>
        <v>45638</v>
      </c>
      <c r="O2" s="113">
        <f t="shared" si="0"/>
        <v>45639</v>
      </c>
      <c r="P2" s="113">
        <f t="shared" si="0"/>
        <v>45640</v>
      </c>
      <c r="Q2" s="113">
        <f t="shared" si="0"/>
        <v>45641</v>
      </c>
      <c r="R2" s="113">
        <f t="shared" si="0"/>
        <v>45642</v>
      </c>
      <c r="S2" s="113">
        <f t="shared" si="0"/>
        <v>45643</v>
      </c>
      <c r="T2" s="113">
        <f t="shared" si="0"/>
        <v>45644</v>
      </c>
      <c r="U2" s="113">
        <f t="shared" si="0"/>
        <v>45645</v>
      </c>
      <c r="V2" s="113">
        <f t="shared" si="0"/>
        <v>45646</v>
      </c>
      <c r="W2" s="113">
        <f t="shared" si="0"/>
        <v>45647</v>
      </c>
      <c r="X2" s="113">
        <f t="shared" si="0"/>
        <v>45648</v>
      </c>
      <c r="Y2" s="113">
        <f t="shared" si="0"/>
        <v>45649</v>
      </c>
      <c r="Z2" s="113">
        <f t="shared" si="0"/>
        <v>45650</v>
      </c>
      <c r="AA2" s="113">
        <f t="shared" si="0"/>
        <v>45651</v>
      </c>
      <c r="AB2" s="113">
        <f t="shared" si="0"/>
        <v>45652</v>
      </c>
      <c r="AC2" s="113">
        <f t="shared" si="0"/>
        <v>45653</v>
      </c>
      <c r="AD2" s="113">
        <f t="shared" si="0"/>
        <v>45654</v>
      </c>
      <c r="AE2" s="113">
        <f t="shared" si="0"/>
        <v>45655</v>
      </c>
      <c r="AF2" s="113">
        <f t="shared" si="0"/>
        <v>45656</v>
      </c>
      <c r="AG2" s="113">
        <v>31</v>
      </c>
      <c r="AH2" s="219" t="s">
        <v>36</v>
      </c>
      <c r="AI2" s="220" t="s">
        <v>63</v>
      </c>
    </row>
    <row r="3" s="200" customFormat="1" customHeight="1" spans="1:38">
      <c r="A3" s="114" t="s">
        <v>34</v>
      </c>
      <c r="B3" s="115"/>
      <c r="C3" s="116" t="s">
        <v>0</v>
      </c>
      <c r="D3" s="116" t="s">
        <v>37</v>
      </c>
      <c r="E3" s="116" t="s">
        <v>38</v>
      </c>
      <c r="F3" s="116" t="s">
        <v>39</v>
      </c>
      <c r="G3" s="116" t="s">
        <v>40</v>
      </c>
      <c r="H3" s="116" t="s">
        <v>41</v>
      </c>
      <c r="I3" s="116" t="s">
        <v>42</v>
      </c>
      <c r="J3" s="116" t="s">
        <v>0</v>
      </c>
      <c r="K3" s="116" t="s">
        <v>37</v>
      </c>
      <c r="L3" s="116" t="s">
        <v>38</v>
      </c>
      <c r="M3" s="116" t="s">
        <v>39</v>
      </c>
      <c r="N3" s="116" t="s">
        <v>40</v>
      </c>
      <c r="O3" s="116" t="s">
        <v>41</v>
      </c>
      <c r="P3" s="116" t="s">
        <v>42</v>
      </c>
      <c r="Q3" s="116" t="s">
        <v>0</v>
      </c>
      <c r="R3" s="116" t="s">
        <v>37</v>
      </c>
      <c r="S3" s="116" t="s">
        <v>38</v>
      </c>
      <c r="T3" s="116" t="s">
        <v>39</v>
      </c>
      <c r="U3" s="116" t="s">
        <v>40</v>
      </c>
      <c r="V3" s="116" t="s">
        <v>41</v>
      </c>
      <c r="W3" s="116" t="s">
        <v>42</v>
      </c>
      <c r="X3" s="116" t="s">
        <v>0</v>
      </c>
      <c r="Y3" s="116" t="s">
        <v>37</v>
      </c>
      <c r="Z3" s="116" t="s">
        <v>38</v>
      </c>
      <c r="AA3" s="116" t="s">
        <v>39</v>
      </c>
      <c r="AB3" s="116" t="s">
        <v>40</v>
      </c>
      <c r="AC3" s="116" t="s">
        <v>41</v>
      </c>
      <c r="AD3" s="116" t="s">
        <v>42</v>
      </c>
      <c r="AE3" s="116" t="s">
        <v>0</v>
      </c>
      <c r="AF3" s="116" t="s">
        <v>37</v>
      </c>
      <c r="AG3" s="116" t="s">
        <v>38</v>
      </c>
      <c r="AH3" s="221"/>
      <c r="AI3" s="222"/>
      <c r="AL3" s="223"/>
    </row>
    <row r="4" customHeight="1" spans="1:35">
      <c r="A4" s="143" t="s">
        <v>64</v>
      </c>
      <c r="B4" s="118" t="s">
        <v>65</v>
      </c>
      <c r="C4" s="119" t="s">
        <v>26</v>
      </c>
      <c r="D4" s="119" t="s">
        <v>26</v>
      </c>
      <c r="E4" s="119" t="s">
        <v>26</v>
      </c>
      <c r="F4" s="119" t="s">
        <v>26</v>
      </c>
      <c r="G4" s="119" t="s">
        <v>6</v>
      </c>
      <c r="H4" s="119" t="s">
        <v>26</v>
      </c>
      <c r="I4" s="119" t="s">
        <v>6</v>
      </c>
      <c r="J4" s="119" t="s">
        <v>6</v>
      </c>
      <c r="K4" s="119" t="s">
        <v>26</v>
      </c>
      <c r="L4" s="119" t="s">
        <v>26</v>
      </c>
      <c r="M4" s="119" t="s">
        <v>26</v>
      </c>
      <c r="N4" s="119" t="s">
        <v>6</v>
      </c>
      <c r="O4" s="119" t="s">
        <v>26</v>
      </c>
      <c r="P4" s="119" t="s">
        <v>6</v>
      </c>
      <c r="Q4" s="119" t="s">
        <v>6</v>
      </c>
      <c r="R4" s="119" t="s">
        <v>26</v>
      </c>
      <c r="S4" s="119" t="s">
        <v>26</v>
      </c>
      <c r="T4" s="119" t="s">
        <v>26</v>
      </c>
      <c r="U4" s="119" t="s">
        <v>26</v>
      </c>
      <c r="V4" s="119" t="s">
        <v>26</v>
      </c>
      <c r="W4" s="119" t="s">
        <v>6</v>
      </c>
      <c r="X4" s="119" t="s">
        <v>6</v>
      </c>
      <c r="Y4" s="119" t="s">
        <v>26</v>
      </c>
      <c r="Z4" s="119" t="s">
        <v>26</v>
      </c>
      <c r="AA4" s="119" t="s">
        <v>26</v>
      </c>
      <c r="AB4" s="119" t="s">
        <v>26</v>
      </c>
      <c r="AC4" s="119" t="s">
        <v>26</v>
      </c>
      <c r="AD4" s="119" t="s">
        <v>6</v>
      </c>
      <c r="AE4" s="119" t="s">
        <v>6</v>
      </c>
      <c r="AF4" s="119" t="s">
        <v>26</v>
      </c>
      <c r="AG4" s="119" t="s">
        <v>26</v>
      </c>
      <c r="AH4" s="171">
        <f t="array" ref="AH4">SUMPRODUCT((B4:AG4="休")*1+(B4:AG4="有")*1+(B4:AG4="冬")*1+(B4:AG4="夏"))</f>
        <v>10</v>
      </c>
      <c r="AI4" s="171">
        <f t="shared" ref="AI4:AI10" si="1">SUMPRODUCT((C4:AF4="宿")*1+(C4:AF4="A宿")*1)</f>
        <v>0</v>
      </c>
    </row>
    <row r="5" customHeight="1" spans="1:35">
      <c r="A5" s="143" t="s">
        <v>66</v>
      </c>
      <c r="B5" s="118" t="s">
        <v>67</v>
      </c>
      <c r="C5" s="202" t="s">
        <v>26</v>
      </c>
      <c r="D5" s="203" t="s">
        <v>6</v>
      </c>
      <c r="E5" s="203" t="s">
        <v>6</v>
      </c>
      <c r="F5" s="203" t="s">
        <v>0</v>
      </c>
      <c r="G5" s="203" t="s">
        <v>0</v>
      </c>
      <c r="H5" s="203" t="s">
        <v>0</v>
      </c>
      <c r="I5" s="211" t="s">
        <v>0</v>
      </c>
      <c r="J5" s="211" t="s">
        <v>6</v>
      </c>
      <c r="K5" s="203" t="s">
        <v>29</v>
      </c>
      <c r="L5" s="203" t="s">
        <v>0</v>
      </c>
      <c r="M5" s="203" t="s">
        <v>0</v>
      </c>
      <c r="N5" s="203" t="s">
        <v>0</v>
      </c>
      <c r="O5" s="203" t="s">
        <v>0</v>
      </c>
      <c r="P5" s="211" t="s">
        <v>6</v>
      </c>
      <c r="Q5" s="211" t="s">
        <v>6</v>
      </c>
      <c r="R5" s="90" t="s">
        <v>0</v>
      </c>
      <c r="S5" s="90" t="s">
        <v>0</v>
      </c>
      <c r="T5" s="90" t="s">
        <v>0</v>
      </c>
      <c r="U5" s="90" t="s">
        <v>6</v>
      </c>
      <c r="V5" s="90" t="s">
        <v>6</v>
      </c>
      <c r="W5" s="90" t="s">
        <v>0</v>
      </c>
      <c r="X5" s="90" t="s">
        <v>0</v>
      </c>
      <c r="Y5" s="90" t="s">
        <v>0</v>
      </c>
      <c r="Z5" s="90" t="s">
        <v>6</v>
      </c>
      <c r="AA5" s="90" t="s">
        <v>0</v>
      </c>
      <c r="AB5" s="90" t="s">
        <v>0</v>
      </c>
      <c r="AC5" s="90" t="s">
        <v>6</v>
      </c>
      <c r="AD5" s="90" t="s">
        <v>0</v>
      </c>
      <c r="AE5" s="90" t="s">
        <v>0</v>
      </c>
      <c r="AF5" s="90" t="s">
        <v>6</v>
      </c>
      <c r="AG5" s="224" t="s">
        <v>0</v>
      </c>
      <c r="AH5" s="171">
        <f t="array" ref="AH5">SUMPRODUCT((B5:AG5="休")*1+(B5:AG5="有")*1+(B5:AG5="冬")*1+(B5:AG5="夏"))</f>
        <v>10</v>
      </c>
      <c r="AI5" s="171">
        <f t="shared" si="1"/>
        <v>0</v>
      </c>
    </row>
    <row r="6" customHeight="1" spans="1:35">
      <c r="A6" s="141" t="s">
        <v>68</v>
      </c>
      <c r="B6" s="118" t="s">
        <v>69</v>
      </c>
      <c r="C6" s="204" t="s">
        <v>6</v>
      </c>
      <c r="D6" s="145" t="s">
        <v>0</v>
      </c>
      <c r="E6" s="145" t="s">
        <v>29</v>
      </c>
      <c r="F6" s="145" t="s">
        <v>0</v>
      </c>
      <c r="G6" s="145" t="s">
        <v>6</v>
      </c>
      <c r="H6" s="145" t="s">
        <v>0</v>
      </c>
      <c r="I6" s="212" t="s">
        <v>27</v>
      </c>
      <c r="J6" s="212" t="s">
        <v>0</v>
      </c>
      <c r="K6" s="145" t="s">
        <v>0</v>
      </c>
      <c r="L6" s="145" t="s">
        <v>6</v>
      </c>
      <c r="M6" s="145" t="s">
        <v>26</v>
      </c>
      <c r="N6" s="145" t="s">
        <v>6</v>
      </c>
      <c r="O6" s="203" t="s">
        <v>28</v>
      </c>
      <c r="P6" s="212" t="s">
        <v>0</v>
      </c>
      <c r="Q6" s="212" t="s">
        <v>0</v>
      </c>
      <c r="R6" s="145" t="s">
        <v>6</v>
      </c>
      <c r="S6" s="145" t="s">
        <v>0</v>
      </c>
      <c r="T6" s="145" t="s">
        <v>28</v>
      </c>
      <c r="U6" s="145" t="s">
        <v>29</v>
      </c>
      <c r="V6" s="145" t="s">
        <v>6</v>
      </c>
      <c r="W6" s="212" t="s">
        <v>0</v>
      </c>
      <c r="X6" s="212" t="s">
        <v>26</v>
      </c>
      <c r="Y6" s="145" t="s">
        <v>6</v>
      </c>
      <c r="Z6" s="145" t="s">
        <v>28</v>
      </c>
      <c r="AA6" s="145" t="s">
        <v>0</v>
      </c>
      <c r="AB6" s="145" t="s">
        <v>6</v>
      </c>
      <c r="AC6" s="145" t="s">
        <v>6</v>
      </c>
      <c r="AD6" s="212" t="s">
        <v>0</v>
      </c>
      <c r="AE6" s="212" t="s">
        <v>0</v>
      </c>
      <c r="AF6" s="145" t="s">
        <v>26</v>
      </c>
      <c r="AG6" s="173" t="s">
        <v>6</v>
      </c>
      <c r="AH6" s="171">
        <f t="array" ref="AH6">SUMPRODUCT((B6:AG6="休")*1+(B6:AG6="有")*1+(B6:AG6="冬")*1+(B6:AG6="夏"))</f>
        <v>11</v>
      </c>
      <c r="AI6" s="171">
        <f t="shared" si="1"/>
        <v>0</v>
      </c>
    </row>
    <row r="7" customHeight="1" spans="1:35">
      <c r="A7" s="143" t="s">
        <v>70</v>
      </c>
      <c r="B7" s="120" t="s">
        <v>71</v>
      </c>
      <c r="C7" s="204" t="s">
        <v>27</v>
      </c>
      <c r="D7" s="145" t="s">
        <v>6</v>
      </c>
      <c r="E7" s="145" t="s">
        <v>0</v>
      </c>
      <c r="F7" s="145" t="s">
        <v>28</v>
      </c>
      <c r="G7" s="145" t="s">
        <v>0</v>
      </c>
      <c r="H7" s="145" t="s">
        <v>6</v>
      </c>
      <c r="I7" s="212" t="s">
        <v>0</v>
      </c>
      <c r="J7" s="212" t="s">
        <v>26</v>
      </c>
      <c r="K7" s="145" t="s">
        <v>6</v>
      </c>
      <c r="L7" s="145" t="s">
        <v>6</v>
      </c>
      <c r="M7" s="145" t="s">
        <v>0</v>
      </c>
      <c r="N7" s="145" t="s">
        <v>0</v>
      </c>
      <c r="O7" s="145" t="s">
        <v>6</v>
      </c>
      <c r="P7" s="212" t="s">
        <v>0</v>
      </c>
      <c r="Q7" s="212" t="s">
        <v>0</v>
      </c>
      <c r="R7" s="145" t="s">
        <v>0</v>
      </c>
      <c r="S7" s="145" t="s">
        <v>6</v>
      </c>
      <c r="T7" s="145" t="s">
        <v>0</v>
      </c>
      <c r="U7" s="145" t="s">
        <v>0</v>
      </c>
      <c r="V7" s="145" t="s">
        <v>28</v>
      </c>
      <c r="W7" s="212" t="s">
        <v>6</v>
      </c>
      <c r="X7" s="212" t="s">
        <v>0</v>
      </c>
      <c r="Y7" s="145" t="s">
        <v>6</v>
      </c>
      <c r="Z7" s="145" t="s">
        <v>26</v>
      </c>
      <c r="AA7" s="145" t="s">
        <v>6</v>
      </c>
      <c r="AB7" s="145" t="s">
        <v>29</v>
      </c>
      <c r="AC7" s="145" t="s">
        <v>0</v>
      </c>
      <c r="AD7" s="212" t="s">
        <v>0</v>
      </c>
      <c r="AE7" s="212" t="s">
        <v>6</v>
      </c>
      <c r="AF7" s="145" t="s">
        <v>0</v>
      </c>
      <c r="AG7" s="173" t="s">
        <v>29</v>
      </c>
      <c r="AH7" s="171">
        <f t="array" ref="AH7">SUMPRODUCT((B7:AG7="休")*1+(B7:AG7="有")*1+(B7:AG7="冬")*1+(B7:AG7="夏"))</f>
        <v>11</v>
      </c>
      <c r="AI7" s="171">
        <f t="shared" si="1"/>
        <v>0</v>
      </c>
    </row>
    <row r="8" customHeight="1" spans="1:35">
      <c r="A8" s="143" t="s">
        <v>72</v>
      </c>
      <c r="B8" s="120" t="s">
        <v>73</v>
      </c>
      <c r="C8" s="205" t="s">
        <v>0</v>
      </c>
      <c r="D8" s="144" t="s">
        <v>0</v>
      </c>
      <c r="E8" s="144" t="s">
        <v>0</v>
      </c>
      <c r="F8" s="144" t="s">
        <v>6</v>
      </c>
      <c r="G8" s="144" t="s">
        <v>0</v>
      </c>
      <c r="H8" s="144" t="s">
        <v>0</v>
      </c>
      <c r="I8" s="213" t="s">
        <v>6</v>
      </c>
      <c r="J8" s="213" t="s">
        <v>0</v>
      </c>
      <c r="K8" s="144" t="s">
        <v>0</v>
      </c>
      <c r="L8" s="144" t="s">
        <v>28</v>
      </c>
      <c r="M8" s="148" t="s">
        <v>6</v>
      </c>
      <c r="N8" s="144" t="s">
        <v>29</v>
      </c>
      <c r="O8" s="144" t="s">
        <v>6</v>
      </c>
      <c r="P8" s="213" t="s">
        <v>0</v>
      </c>
      <c r="Q8" s="214" t="s">
        <v>26</v>
      </c>
      <c r="R8" s="150" t="s">
        <v>6</v>
      </c>
      <c r="S8" s="145" t="s">
        <v>29</v>
      </c>
      <c r="T8" s="144" t="s">
        <v>0</v>
      </c>
      <c r="U8" s="144" t="s">
        <v>6</v>
      </c>
      <c r="V8" s="144" t="s">
        <v>0</v>
      </c>
      <c r="W8" s="213" t="s">
        <v>6</v>
      </c>
      <c r="X8" s="213" t="s">
        <v>27</v>
      </c>
      <c r="Y8" s="144" t="s">
        <v>29</v>
      </c>
      <c r="Z8" s="144" t="s">
        <v>6</v>
      </c>
      <c r="AA8" s="144" t="s">
        <v>0</v>
      </c>
      <c r="AB8" s="145" t="s">
        <v>0</v>
      </c>
      <c r="AC8" s="144" t="s">
        <v>28</v>
      </c>
      <c r="AD8" s="213" t="s">
        <v>6</v>
      </c>
      <c r="AE8" s="213" t="s">
        <v>0</v>
      </c>
      <c r="AF8" s="148" t="s">
        <v>26</v>
      </c>
      <c r="AG8" s="172" t="s">
        <v>6</v>
      </c>
      <c r="AH8" s="171">
        <f t="array" ref="AH8">SUMPRODUCT((B8:AG8="休")*1+(B8:AG8="有")*1+(B8:AG8="冬")*1+(B8:AG8="夏"))</f>
        <v>11</v>
      </c>
      <c r="AI8" s="171">
        <f t="shared" si="1"/>
        <v>0</v>
      </c>
    </row>
    <row r="9" customHeight="1" spans="1:35">
      <c r="A9" s="143" t="s">
        <v>74</v>
      </c>
      <c r="B9" s="120" t="s">
        <v>75</v>
      </c>
      <c r="C9" s="205" t="s">
        <v>6</v>
      </c>
      <c r="D9" s="144" t="s">
        <v>6</v>
      </c>
      <c r="E9" s="144" t="s">
        <v>6</v>
      </c>
      <c r="F9" s="144" t="s">
        <v>6</v>
      </c>
      <c r="G9" s="144" t="s">
        <v>6</v>
      </c>
      <c r="H9" s="144" t="s">
        <v>6</v>
      </c>
      <c r="I9" s="213" t="s">
        <v>6</v>
      </c>
      <c r="J9" s="213" t="s">
        <v>6</v>
      </c>
      <c r="K9" s="144" t="s">
        <v>6</v>
      </c>
      <c r="L9" s="144" t="s">
        <v>6</v>
      </c>
      <c r="M9" s="144" t="s">
        <v>6</v>
      </c>
      <c r="N9" s="144" t="s">
        <v>6</v>
      </c>
      <c r="O9" s="144" t="s">
        <v>6</v>
      </c>
      <c r="P9" s="213" t="s">
        <v>6</v>
      </c>
      <c r="Q9" s="213" t="s">
        <v>6</v>
      </c>
      <c r="R9" s="144" t="s">
        <v>6</v>
      </c>
      <c r="S9" s="144" t="s">
        <v>6</v>
      </c>
      <c r="T9" s="144" t="s">
        <v>6</v>
      </c>
      <c r="U9" s="144" t="s">
        <v>6</v>
      </c>
      <c r="V9" s="144" t="s">
        <v>6</v>
      </c>
      <c r="W9" s="213" t="s">
        <v>6</v>
      </c>
      <c r="X9" s="213" t="s">
        <v>6</v>
      </c>
      <c r="Y9" s="144" t="s">
        <v>6</v>
      </c>
      <c r="Z9" s="144" t="s">
        <v>6</v>
      </c>
      <c r="AA9" s="144" t="s">
        <v>6</v>
      </c>
      <c r="AB9" s="144" t="s">
        <v>6</v>
      </c>
      <c r="AC9" s="144" t="s">
        <v>6</v>
      </c>
      <c r="AD9" s="213" t="s">
        <v>6</v>
      </c>
      <c r="AE9" s="213" t="s">
        <v>6</v>
      </c>
      <c r="AF9" s="144" t="s">
        <v>6</v>
      </c>
      <c r="AG9" s="172" t="s">
        <v>6</v>
      </c>
      <c r="AH9" s="171">
        <f t="array" ref="AH9">SUMPRODUCT((B9:AG9="休")*1+(B9:AG9="有")*1+(B9:AG9="冬")*1+(B9:AG9="夏"))</f>
        <v>31</v>
      </c>
      <c r="AI9" s="171">
        <f t="shared" si="1"/>
        <v>0</v>
      </c>
    </row>
    <row r="10" customHeight="1" spans="1:35">
      <c r="A10" s="143" t="s">
        <v>76</v>
      </c>
      <c r="B10" s="120" t="s">
        <v>77</v>
      </c>
      <c r="C10" s="206" t="s">
        <v>6</v>
      </c>
      <c r="D10" s="149" t="s">
        <v>26</v>
      </c>
      <c r="E10" s="144" t="s">
        <v>6</v>
      </c>
      <c r="F10" s="145" t="s">
        <v>6</v>
      </c>
      <c r="G10" s="145" t="s">
        <v>6</v>
      </c>
      <c r="H10" s="145" t="s">
        <v>6</v>
      </c>
      <c r="I10" s="213" t="s">
        <v>26</v>
      </c>
      <c r="J10" s="214" t="s">
        <v>6</v>
      </c>
      <c r="K10" s="145" t="s">
        <v>6</v>
      </c>
      <c r="L10" s="144" t="s">
        <v>6</v>
      </c>
      <c r="M10" s="215" t="s">
        <v>6</v>
      </c>
      <c r="N10" s="215" t="s">
        <v>6</v>
      </c>
      <c r="O10" s="203" t="s">
        <v>6</v>
      </c>
      <c r="P10" s="213" t="s">
        <v>26</v>
      </c>
      <c r="Q10" s="214" t="s">
        <v>6</v>
      </c>
      <c r="R10" s="150" t="s">
        <v>6</v>
      </c>
      <c r="S10" s="144" t="s">
        <v>6</v>
      </c>
      <c r="T10" s="144" t="s">
        <v>26</v>
      </c>
      <c r="U10" s="145" t="s">
        <v>6</v>
      </c>
      <c r="V10" s="203" t="s">
        <v>6</v>
      </c>
      <c r="W10" s="213" t="s">
        <v>6</v>
      </c>
      <c r="X10" s="212" t="s">
        <v>27</v>
      </c>
      <c r="Y10" s="145" t="s">
        <v>6</v>
      </c>
      <c r="Z10" s="145" t="s">
        <v>6</v>
      </c>
      <c r="AA10" s="145" t="s">
        <v>6</v>
      </c>
      <c r="AB10" s="145" t="s">
        <v>6</v>
      </c>
      <c r="AC10" s="145" t="s">
        <v>6</v>
      </c>
      <c r="AD10" s="212" t="s">
        <v>26</v>
      </c>
      <c r="AE10" s="212" t="s">
        <v>6</v>
      </c>
      <c r="AF10" s="145" t="s">
        <v>6</v>
      </c>
      <c r="AG10" s="173" t="s">
        <v>6</v>
      </c>
      <c r="AH10" s="171">
        <f t="array" ref="AH10">SUMPRODUCT((B10:AG10="休")*1+(B10:AG10="有")*1+(B10:AG10="冬")*1+(B10:AG10="夏"))</f>
        <v>26</v>
      </c>
      <c r="AI10" s="171">
        <f t="shared" si="1"/>
        <v>0</v>
      </c>
    </row>
    <row r="11" ht="27.95" customHeight="1" spans="1:35">
      <c r="A11" s="143" t="s">
        <v>78</v>
      </c>
      <c r="B11" s="123" t="s">
        <v>79</v>
      </c>
      <c r="C11" s="207" t="s">
        <v>6</v>
      </c>
      <c r="D11" s="149" t="s">
        <v>6</v>
      </c>
      <c r="E11" s="144" t="s">
        <v>6</v>
      </c>
      <c r="F11" s="145" t="s">
        <v>6</v>
      </c>
      <c r="G11" s="145" t="s">
        <v>6</v>
      </c>
      <c r="H11" s="144" t="s">
        <v>26</v>
      </c>
      <c r="I11" s="213" t="s">
        <v>6</v>
      </c>
      <c r="J11" s="213" t="s">
        <v>6</v>
      </c>
      <c r="K11" s="145" t="s">
        <v>6</v>
      </c>
      <c r="L11" s="144" t="s">
        <v>26</v>
      </c>
      <c r="M11" s="215" t="s">
        <v>27</v>
      </c>
      <c r="N11" s="145" t="s">
        <v>6</v>
      </c>
      <c r="O11" s="145" t="s">
        <v>6</v>
      </c>
      <c r="P11" s="213" t="s">
        <v>6</v>
      </c>
      <c r="Q11" s="213" t="s">
        <v>6</v>
      </c>
      <c r="R11" s="150" t="s">
        <v>26</v>
      </c>
      <c r="S11" s="144" t="s">
        <v>6</v>
      </c>
      <c r="T11" s="144" t="s">
        <v>6</v>
      </c>
      <c r="U11" s="145" t="s">
        <v>6</v>
      </c>
      <c r="V11" s="144" t="s">
        <v>6</v>
      </c>
      <c r="W11" s="213" t="s">
        <v>26</v>
      </c>
      <c r="X11" s="212" t="s">
        <v>6</v>
      </c>
      <c r="Y11" s="145" t="s">
        <v>6</v>
      </c>
      <c r="Z11" s="145" t="s">
        <v>6</v>
      </c>
      <c r="AA11" s="145" t="s">
        <v>26</v>
      </c>
      <c r="AB11" s="145" t="s">
        <v>6</v>
      </c>
      <c r="AC11" s="145" t="s">
        <v>6</v>
      </c>
      <c r="AD11" s="212" t="s">
        <v>6</v>
      </c>
      <c r="AE11" s="213" t="s">
        <v>6</v>
      </c>
      <c r="AF11" s="148" t="s">
        <v>6</v>
      </c>
      <c r="AG11" s="173" t="s">
        <v>6</v>
      </c>
      <c r="AH11" s="171">
        <f t="array" ref="AH11">SUMPRODUCT((B11:AG11="休")*1+(B11:AG11="有")*1+(B11:AG11="冬")*1+(B11:AG11="夏"))</f>
        <v>26</v>
      </c>
      <c r="AI11" s="171">
        <f t="shared" ref="AI11:AI17" si="2">SUMPRODUCT((C11:AF11="宿")*1+(C11:AF11="A宿")*1)</f>
        <v>0</v>
      </c>
    </row>
    <row r="12" customHeight="1" spans="1:35">
      <c r="A12" s="143" t="s">
        <v>80</v>
      </c>
      <c r="B12" s="123" t="s">
        <v>81</v>
      </c>
      <c r="C12" s="208" t="s">
        <v>6</v>
      </c>
      <c r="D12" s="144" t="s">
        <v>6</v>
      </c>
      <c r="E12" s="144" t="s">
        <v>6</v>
      </c>
      <c r="F12" s="144" t="s">
        <v>26</v>
      </c>
      <c r="G12" s="144" t="s">
        <v>26</v>
      </c>
      <c r="H12" s="148" t="s">
        <v>6</v>
      </c>
      <c r="I12" s="212" t="s">
        <v>6</v>
      </c>
      <c r="J12" s="213" t="s">
        <v>6</v>
      </c>
      <c r="K12" s="148" t="s">
        <v>6</v>
      </c>
      <c r="L12" s="148" t="s">
        <v>6</v>
      </c>
      <c r="M12" s="148" t="s">
        <v>6</v>
      </c>
      <c r="N12" s="144" t="s">
        <v>6</v>
      </c>
      <c r="O12" s="145" t="s">
        <v>26</v>
      </c>
      <c r="P12" s="212" t="s">
        <v>6</v>
      </c>
      <c r="Q12" s="213" t="s">
        <v>6</v>
      </c>
      <c r="R12" s="148" t="s">
        <v>6</v>
      </c>
      <c r="S12" s="148" t="s">
        <v>6</v>
      </c>
      <c r="T12" s="145" t="s">
        <v>6</v>
      </c>
      <c r="U12" s="145" t="s">
        <v>6</v>
      </c>
      <c r="V12" s="145" t="s">
        <v>26</v>
      </c>
      <c r="W12" s="213" t="s">
        <v>6</v>
      </c>
      <c r="X12" s="213" t="s">
        <v>6</v>
      </c>
      <c r="Y12" s="144" t="s">
        <v>6</v>
      </c>
      <c r="Z12" s="145" t="s">
        <v>6</v>
      </c>
      <c r="AA12" s="145" t="s">
        <v>6</v>
      </c>
      <c r="AB12" s="145" t="s">
        <v>6</v>
      </c>
      <c r="AC12" s="145" t="s">
        <v>26</v>
      </c>
      <c r="AD12" s="212" t="s">
        <v>6</v>
      </c>
      <c r="AE12" s="213" t="s">
        <v>26</v>
      </c>
      <c r="AF12" s="148" t="s">
        <v>6</v>
      </c>
      <c r="AG12" s="173" t="s">
        <v>6</v>
      </c>
      <c r="AH12" s="171">
        <f t="array" ref="AH12">SUMPRODUCT((B12:AG12="休")*1+(B12:AG12="有")*1+(B12:AG12="冬")*1+(B12:AG12="夏"))</f>
        <v>25</v>
      </c>
      <c r="AI12" s="171">
        <f t="shared" si="2"/>
        <v>0</v>
      </c>
    </row>
    <row r="13" customHeight="1" spans="1:35">
      <c r="A13" s="143" t="s">
        <v>82</v>
      </c>
      <c r="B13" s="123" t="s">
        <v>83</v>
      </c>
      <c r="C13" s="208" t="s">
        <v>6</v>
      </c>
      <c r="D13" s="144" t="s">
        <v>6</v>
      </c>
      <c r="E13" s="144" t="s">
        <v>26</v>
      </c>
      <c r="F13" s="144" t="s">
        <v>6</v>
      </c>
      <c r="G13" s="148" t="s">
        <v>6</v>
      </c>
      <c r="H13" s="148" t="s">
        <v>6</v>
      </c>
      <c r="I13" s="212" t="s">
        <v>6</v>
      </c>
      <c r="J13" s="216" t="s">
        <v>6</v>
      </c>
      <c r="K13" s="148" t="s">
        <v>6</v>
      </c>
      <c r="L13" s="148" t="s">
        <v>6</v>
      </c>
      <c r="M13" s="145" t="s">
        <v>6</v>
      </c>
      <c r="N13" s="144" t="s">
        <v>6</v>
      </c>
      <c r="O13" s="145" t="s">
        <v>6</v>
      </c>
      <c r="P13" s="212" t="s">
        <v>6</v>
      </c>
      <c r="Q13" s="213" t="s">
        <v>6</v>
      </c>
      <c r="R13" s="148" t="s">
        <v>6</v>
      </c>
      <c r="S13" s="145" t="s">
        <v>26</v>
      </c>
      <c r="T13" s="148" t="s">
        <v>6</v>
      </c>
      <c r="U13" s="144" t="s">
        <v>6</v>
      </c>
      <c r="V13" s="145" t="s">
        <v>6</v>
      </c>
      <c r="W13" s="218" t="s">
        <v>6</v>
      </c>
      <c r="X13" s="216" t="s">
        <v>6</v>
      </c>
      <c r="Y13" s="145" t="s">
        <v>6</v>
      </c>
      <c r="Z13" s="145" t="s">
        <v>6</v>
      </c>
      <c r="AA13" s="148" t="s">
        <v>6</v>
      </c>
      <c r="AB13" s="148" t="s">
        <v>6</v>
      </c>
      <c r="AC13" s="145" t="s">
        <v>6</v>
      </c>
      <c r="AD13" s="213" t="s">
        <v>6</v>
      </c>
      <c r="AE13" s="216" t="s">
        <v>6</v>
      </c>
      <c r="AF13" s="148" t="s">
        <v>6</v>
      </c>
      <c r="AG13" s="173" t="s">
        <v>26</v>
      </c>
      <c r="AH13" s="171">
        <f t="array" ref="AH13">SUMPRODUCT((B13:AG13="休")*1+(B13:AG13="有")*1+(B13:AG13="冬")*1+(B13:AG13="夏"))</f>
        <v>28</v>
      </c>
      <c r="AI13" s="171">
        <f>SUMPRODUCT((D13:AF13="宿")*1+(D13:AF13="A宿")*1)</f>
        <v>0</v>
      </c>
    </row>
    <row r="14" customHeight="1" spans="1:35">
      <c r="A14" s="143" t="s">
        <v>84</v>
      </c>
      <c r="B14" s="123" t="s">
        <v>85</v>
      </c>
      <c r="C14" s="208" t="s">
        <v>6</v>
      </c>
      <c r="D14" s="144" t="s">
        <v>6</v>
      </c>
      <c r="E14" s="144" t="s">
        <v>6</v>
      </c>
      <c r="F14" s="144" t="s">
        <v>6</v>
      </c>
      <c r="G14" s="148" t="s">
        <v>6</v>
      </c>
      <c r="H14" s="148" t="s">
        <v>6</v>
      </c>
      <c r="I14" s="212" t="s">
        <v>6</v>
      </c>
      <c r="J14" s="216" t="s">
        <v>6</v>
      </c>
      <c r="K14" s="148" t="s">
        <v>6</v>
      </c>
      <c r="L14" s="148" t="s">
        <v>6</v>
      </c>
      <c r="M14" s="145" t="s">
        <v>6</v>
      </c>
      <c r="N14" s="144" t="s">
        <v>26</v>
      </c>
      <c r="O14" s="145" t="s">
        <v>6</v>
      </c>
      <c r="P14" s="212" t="s">
        <v>6</v>
      </c>
      <c r="Q14" s="213" t="s">
        <v>6</v>
      </c>
      <c r="R14" s="148" t="s">
        <v>6</v>
      </c>
      <c r="S14" s="145" t="s">
        <v>6</v>
      </c>
      <c r="T14" s="148" t="s">
        <v>6</v>
      </c>
      <c r="U14" s="144" t="s">
        <v>26</v>
      </c>
      <c r="V14" s="145" t="s">
        <v>6</v>
      </c>
      <c r="W14" s="218" t="s">
        <v>6</v>
      </c>
      <c r="X14" s="216" t="s">
        <v>6</v>
      </c>
      <c r="Y14" s="145" t="s">
        <v>6</v>
      </c>
      <c r="Z14" s="145" t="s">
        <v>6</v>
      </c>
      <c r="AA14" s="148" t="s">
        <v>6</v>
      </c>
      <c r="AB14" s="148" t="s">
        <v>26</v>
      </c>
      <c r="AC14" s="145" t="s">
        <v>6</v>
      </c>
      <c r="AD14" s="213" t="s">
        <v>6</v>
      </c>
      <c r="AE14" s="216" t="s">
        <v>6</v>
      </c>
      <c r="AF14" s="148" t="s">
        <v>6</v>
      </c>
      <c r="AG14" s="173" t="s">
        <v>6</v>
      </c>
      <c r="AH14" s="171">
        <f t="array" ref="AH14">SUMPRODUCT((B14:AG14="休")*1+(B14:AG14="有")*1+(B14:AG14="冬")*1+(B14:AG14="夏"))</f>
        <v>28</v>
      </c>
      <c r="AI14" s="171">
        <f t="shared" si="2"/>
        <v>0</v>
      </c>
    </row>
    <row r="15" customHeight="1" spans="1:35">
      <c r="A15" s="143" t="s">
        <v>86</v>
      </c>
      <c r="B15" s="123" t="s">
        <v>87</v>
      </c>
      <c r="C15" s="206" t="s">
        <v>6</v>
      </c>
      <c r="D15" s="150" t="s">
        <v>6</v>
      </c>
      <c r="E15" s="150" t="s">
        <v>6</v>
      </c>
      <c r="F15" s="145" t="s">
        <v>6</v>
      </c>
      <c r="G15" s="145" t="s">
        <v>6</v>
      </c>
      <c r="H15" s="145" t="s">
        <v>6</v>
      </c>
      <c r="I15" s="214" t="s">
        <v>6</v>
      </c>
      <c r="J15" s="212" t="s">
        <v>6</v>
      </c>
      <c r="K15" s="145" t="s">
        <v>6</v>
      </c>
      <c r="L15" s="145" t="s">
        <v>6</v>
      </c>
      <c r="M15" s="145" t="s">
        <v>6</v>
      </c>
      <c r="N15" s="145" t="s">
        <v>6</v>
      </c>
      <c r="O15" s="145" t="s">
        <v>6</v>
      </c>
      <c r="P15" s="214" t="s">
        <v>6</v>
      </c>
      <c r="Q15" s="212" t="s">
        <v>6</v>
      </c>
      <c r="R15" s="145" t="s">
        <v>6</v>
      </c>
      <c r="S15" s="145" t="s">
        <v>6</v>
      </c>
      <c r="T15" s="145" t="s">
        <v>6</v>
      </c>
      <c r="U15" s="150" t="s">
        <v>6</v>
      </c>
      <c r="V15" s="150" t="s">
        <v>6</v>
      </c>
      <c r="W15" s="212" t="s">
        <v>6</v>
      </c>
      <c r="X15" s="212" t="s">
        <v>6</v>
      </c>
      <c r="Y15" s="145" t="s">
        <v>6</v>
      </c>
      <c r="Z15" s="150" t="s">
        <v>6</v>
      </c>
      <c r="AA15" s="145" t="s">
        <v>6</v>
      </c>
      <c r="AB15" s="150" t="s">
        <v>6</v>
      </c>
      <c r="AC15" s="145" t="s">
        <v>6</v>
      </c>
      <c r="AD15" s="212" t="s">
        <v>6</v>
      </c>
      <c r="AE15" s="214" t="s">
        <v>6</v>
      </c>
      <c r="AF15" s="145" t="s">
        <v>6</v>
      </c>
      <c r="AG15" s="173" t="s">
        <v>6</v>
      </c>
      <c r="AH15" s="171">
        <f t="array" ref="AH15">SUMPRODUCT((B15:AG15="休")*1+(B15:AG15="有")*1+(B15:AG15="冬")*1+(B15:AG15="夏"))</f>
        <v>31</v>
      </c>
      <c r="AI15" s="171">
        <f t="shared" si="2"/>
        <v>0</v>
      </c>
    </row>
    <row r="16" customHeight="1" spans="1:35">
      <c r="A16" s="143" t="s">
        <v>88</v>
      </c>
      <c r="B16" s="123" t="s">
        <v>89</v>
      </c>
      <c r="C16" s="206" t="s">
        <v>6</v>
      </c>
      <c r="D16" s="150" t="s">
        <v>6</v>
      </c>
      <c r="E16" s="150" t="s">
        <v>6</v>
      </c>
      <c r="F16" s="145" t="s">
        <v>6</v>
      </c>
      <c r="G16" s="145" t="s">
        <v>6</v>
      </c>
      <c r="H16" s="145" t="s">
        <v>6</v>
      </c>
      <c r="I16" s="214" t="s">
        <v>6</v>
      </c>
      <c r="J16" s="212" t="s">
        <v>6</v>
      </c>
      <c r="K16" s="145" t="s">
        <v>26</v>
      </c>
      <c r="L16" s="145" t="s">
        <v>6</v>
      </c>
      <c r="M16" s="145" t="s">
        <v>6</v>
      </c>
      <c r="N16" s="145" t="s">
        <v>6</v>
      </c>
      <c r="O16" s="145" t="s">
        <v>6</v>
      </c>
      <c r="P16" s="214" t="s">
        <v>6</v>
      </c>
      <c r="Q16" s="212" t="s">
        <v>6</v>
      </c>
      <c r="R16" s="145" t="s">
        <v>6</v>
      </c>
      <c r="S16" s="145" t="s">
        <v>6</v>
      </c>
      <c r="T16" s="145" t="s">
        <v>6</v>
      </c>
      <c r="U16" s="150" t="s">
        <v>6</v>
      </c>
      <c r="V16" s="150" t="s">
        <v>6</v>
      </c>
      <c r="W16" s="212" t="s">
        <v>6</v>
      </c>
      <c r="X16" s="212" t="s">
        <v>6</v>
      </c>
      <c r="Y16" s="145" t="s">
        <v>26</v>
      </c>
      <c r="Z16" s="150" t="s">
        <v>6</v>
      </c>
      <c r="AA16" s="145" t="s">
        <v>6</v>
      </c>
      <c r="AB16" s="150" t="s">
        <v>6</v>
      </c>
      <c r="AC16" s="145" t="s">
        <v>6</v>
      </c>
      <c r="AD16" s="212" t="s">
        <v>6</v>
      </c>
      <c r="AE16" s="214" t="s">
        <v>6</v>
      </c>
      <c r="AF16" s="145" t="s">
        <v>6</v>
      </c>
      <c r="AG16" s="173" t="s">
        <v>6</v>
      </c>
      <c r="AH16" s="171">
        <f>SUMPRODUCT((B16:AG16="X")*1+(B16:AG16="有")*1+(B16:AG16="冬")*1+(B16:AG16="夏"))</f>
        <v>0</v>
      </c>
      <c r="AI16" s="171">
        <f t="shared" si="2"/>
        <v>0</v>
      </c>
    </row>
    <row r="17" customHeight="1" spans="1:35">
      <c r="A17" s="143"/>
      <c r="B17" s="118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71">
        <f>SUMPRODUCT((B17:AG17="X")*1+(B17:AG17="有")*1+(B17:AG17="冬")*1+(B17:AG17="夏"))</f>
        <v>0</v>
      </c>
      <c r="AI17" s="171">
        <f t="shared" si="2"/>
        <v>0</v>
      </c>
    </row>
    <row r="18" customHeight="1" spans="2:2">
      <c r="B18" s="209"/>
    </row>
    <row r="20" customHeight="1" spans="1:2">
      <c r="A20" s="141">
        <v>2024</v>
      </c>
      <c r="B20" s="141">
        <v>12</v>
      </c>
    </row>
    <row r="21" customHeight="1" spans="2:11">
      <c r="B21" s="210"/>
      <c r="J21" s="217"/>
      <c r="K21" s="217"/>
    </row>
  </sheetData>
  <mergeCells count="4">
    <mergeCell ref="A1:AF1"/>
    <mergeCell ref="B2:B3"/>
    <mergeCell ref="AH2:AH3"/>
    <mergeCell ref="AI2:AI3"/>
  </mergeCells>
  <conditionalFormatting sqref="C3:AG3">
    <cfRule type="cellIs" dxfId="0" priority="197" operator="equal">
      <formula>"土"</formula>
    </cfRule>
    <cfRule type="cellIs" dxfId="1" priority="198" operator="equal">
      <formula>"日"</formula>
    </cfRule>
  </conditionalFormatting>
  <conditionalFormatting sqref="E11 G11:I11 K11:P11 R11:U11 W11 Z11:AA11 AE11 AG11 E12:H12 J12:N12 P12:S12 E13 G13:H13 Q13:S14 Q15:R15">
    <cfRule type="cellIs" dxfId="1" priority="247" operator="lessThan">
      <formula>2</formula>
    </cfRule>
    <cfRule type="cellIs" dxfId="1" priority="248" operator="equal">
      <formula>0</formula>
    </cfRule>
  </conditionalFormatting>
  <conditionalFormatting sqref="T13:AF13 T14:AC15 AE14:AF15">
    <cfRule type="cellIs" dxfId="1" priority="17" operator="lessThan">
      <formula>2</formula>
    </cfRule>
    <cfRule type="cellIs" dxfId="1" priority="18" operator="equal">
      <formula>0</formula>
    </cfRule>
  </conditionalFormatting>
  <conditionalFormatting sqref="C14 E14:F14 H14:I14 AG14">
    <cfRule type="cellIs" dxfId="1" priority="1" operator="lessThan">
      <formula>2</formula>
    </cfRule>
    <cfRule type="cellIs" dxfId="1" priority="2" operator="equal">
      <formula>0</formula>
    </cfRule>
  </conditionalFormatting>
  <dataValidations count="1">
    <dataValidation type="list" allowBlank="1" showInputMessage="1" showErrorMessage="1" sqref="C4:AG4 C5:AF5 AG5:AG8 K9:AG13 C14:AG17 C6:J13 K6:AF8">
      <formula1>リスト!$A$1:$A$43</formula1>
    </dataValidation>
  </dataValidations>
  <printOptions horizontalCentered="1" verticalCentered="1"/>
  <pageMargins left="0.393055555555556" right="0.393055555555556" top="0.393055555555556" bottom="0.393055555555556" header="0.314583333333333" footer="0.314583333333333"/>
  <pageSetup paperSize="9" scale="63" orientation="landscape"/>
  <headerFooter>
    <oddHeader>&amp;Lケアハウスちとせ&amp;R作成日：&amp;D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23"/>
  <sheetViews>
    <sheetView view="pageBreakPreview" zoomScaleNormal="100" zoomScaleSheetLayoutView="100" workbookViewId="0">
      <selection activeCell="C3" sqref="C3:AF4"/>
    </sheetView>
  </sheetViews>
  <sheetFormatPr defaultColWidth="9" defaultRowHeight="29.1" customHeight="1"/>
  <cols>
    <col min="1" max="1" width="16.875" style="137" customWidth="1"/>
    <col min="2" max="2" width="8.75" style="137" customWidth="1"/>
    <col min="3" max="34" width="4.125" style="137" customWidth="1"/>
    <col min="35" max="16384" width="9" style="137"/>
  </cols>
  <sheetData>
    <row r="1" customHeight="1" spans="1:34">
      <c r="A1" s="181" t="s">
        <v>34</v>
      </c>
      <c r="B1" s="182" t="s">
        <v>35</v>
      </c>
      <c r="C1" s="112">
        <f>DATE(A21,B21,1)</f>
        <v>45444</v>
      </c>
      <c r="D1" s="113">
        <f>C1+1</f>
        <v>45445</v>
      </c>
      <c r="E1" s="113">
        <f t="shared" ref="E1:AF1" si="0">D1+1</f>
        <v>45446</v>
      </c>
      <c r="F1" s="113">
        <f t="shared" si="0"/>
        <v>45447</v>
      </c>
      <c r="G1" s="113">
        <f t="shared" si="0"/>
        <v>45448</v>
      </c>
      <c r="H1" s="113">
        <f t="shared" si="0"/>
        <v>45449</v>
      </c>
      <c r="I1" s="113">
        <f t="shared" si="0"/>
        <v>45450</v>
      </c>
      <c r="J1" s="113">
        <f t="shared" si="0"/>
        <v>45451</v>
      </c>
      <c r="K1" s="113">
        <f t="shared" si="0"/>
        <v>45452</v>
      </c>
      <c r="L1" s="113">
        <f t="shared" si="0"/>
        <v>45453</v>
      </c>
      <c r="M1" s="113">
        <f t="shared" si="0"/>
        <v>45454</v>
      </c>
      <c r="N1" s="113">
        <f t="shared" si="0"/>
        <v>45455</v>
      </c>
      <c r="O1" s="113">
        <f t="shared" si="0"/>
        <v>45456</v>
      </c>
      <c r="P1" s="113">
        <f t="shared" si="0"/>
        <v>45457</v>
      </c>
      <c r="Q1" s="113">
        <f t="shared" si="0"/>
        <v>45458</v>
      </c>
      <c r="R1" s="113">
        <f t="shared" si="0"/>
        <v>45459</v>
      </c>
      <c r="S1" s="113">
        <f t="shared" si="0"/>
        <v>45460</v>
      </c>
      <c r="T1" s="113">
        <f t="shared" si="0"/>
        <v>45461</v>
      </c>
      <c r="U1" s="113">
        <f t="shared" si="0"/>
        <v>45462</v>
      </c>
      <c r="V1" s="113">
        <f t="shared" si="0"/>
        <v>45463</v>
      </c>
      <c r="W1" s="113">
        <f t="shared" si="0"/>
        <v>45464</v>
      </c>
      <c r="X1" s="113">
        <f t="shared" si="0"/>
        <v>45465</v>
      </c>
      <c r="Y1" s="113">
        <f t="shared" si="0"/>
        <v>45466</v>
      </c>
      <c r="Z1" s="113">
        <f t="shared" si="0"/>
        <v>45467</v>
      </c>
      <c r="AA1" s="113">
        <f t="shared" si="0"/>
        <v>45468</v>
      </c>
      <c r="AB1" s="113">
        <f t="shared" si="0"/>
        <v>45469</v>
      </c>
      <c r="AC1" s="113">
        <f t="shared" si="0"/>
        <v>45470</v>
      </c>
      <c r="AD1" s="113">
        <f t="shared" si="0"/>
        <v>45471</v>
      </c>
      <c r="AE1" s="113">
        <f t="shared" si="0"/>
        <v>45472</v>
      </c>
      <c r="AF1" s="113">
        <f t="shared" si="0"/>
        <v>45473</v>
      </c>
      <c r="AG1" s="113">
        <v>31</v>
      </c>
      <c r="AH1" s="190" t="s">
        <v>36</v>
      </c>
    </row>
    <row r="2" customHeight="1" spans="1:34">
      <c r="A2" s="183"/>
      <c r="B2" s="140"/>
      <c r="C2" s="116" t="s">
        <v>41</v>
      </c>
      <c r="D2" s="116" t="s">
        <v>42</v>
      </c>
      <c r="E2" s="116" t="s">
        <v>0</v>
      </c>
      <c r="F2" s="116" t="s">
        <v>37</v>
      </c>
      <c r="G2" s="116" t="s">
        <v>38</v>
      </c>
      <c r="H2" s="116" t="s">
        <v>39</v>
      </c>
      <c r="I2" s="116" t="s">
        <v>40</v>
      </c>
      <c r="J2" s="116" t="s">
        <v>41</v>
      </c>
      <c r="K2" s="116" t="s">
        <v>42</v>
      </c>
      <c r="L2" s="116" t="s">
        <v>0</v>
      </c>
      <c r="M2" s="116" t="s">
        <v>37</v>
      </c>
      <c r="N2" s="116" t="s">
        <v>38</v>
      </c>
      <c r="O2" s="116" t="s">
        <v>39</v>
      </c>
      <c r="P2" s="116" t="s">
        <v>40</v>
      </c>
      <c r="Q2" s="116" t="s">
        <v>41</v>
      </c>
      <c r="R2" s="116" t="s">
        <v>42</v>
      </c>
      <c r="S2" s="116" t="s">
        <v>0</v>
      </c>
      <c r="T2" s="116" t="s">
        <v>37</v>
      </c>
      <c r="U2" s="116" t="s">
        <v>38</v>
      </c>
      <c r="V2" s="116" t="s">
        <v>39</v>
      </c>
      <c r="W2" s="116" t="s">
        <v>40</v>
      </c>
      <c r="X2" s="116" t="s">
        <v>41</v>
      </c>
      <c r="Y2" s="116" t="s">
        <v>42</v>
      </c>
      <c r="Z2" s="116" t="s">
        <v>0</v>
      </c>
      <c r="AA2" s="116" t="s">
        <v>37</v>
      </c>
      <c r="AB2" s="116" t="s">
        <v>38</v>
      </c>
      <c r="AC2" s="116" t="s">
        <v>39</v>
      </c>
      <c r="AD2" s="116" t="s">
        <v>40</v>
      </c>
      <c r="AE2" s="116" t="s">
        <v>41</v>
      </c>
      <c r="AF2" s="116" t="s">
        <v>42</v>
      </c>
      <c r="AG2" s="116"/>
      <c r="AH2" s="191"/>
    </row>
    <row r="3" customHeight="1" spans="1:34">
      <c r="A3" s="156" t="s">
        <v>90</v>
      </c>
      <c r="B3" s="123" t="s">
        <v>91</v>
      </c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75">
        <f t="shared" ref="AH3:AH15" si="1">SUMPRODUCT((C3:AG3="X")*1+(C3:AG3="有")*1)</f>
        <v>0</v>
      </c>
    </row>
    <row r="4" customHeight="1" spans="1:34">
      <c r="A4" s="167" t="s">
        <v>92</v>
      </c>
      <c r="B4" s="123" t="s">
        <v>93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75">
        <f t="shared" si="1"/>
        <v>0</v>
      </c>
    </row>
    <row r="5" customHeight="1" spans="1:34">
      <c r="A5" s="167"/>
      <c r="B5" s="123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75">
        <f t="shared" si="1"/>
        <v>0</v>
      </c>
    </row>
    <row r="6" customHeight="1" spans="1:34">
      <c r="A6" s="167"/>
      <c r="B6" s="123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75">
        <f t="shared" si="1"/>
        <v>0</v>
      </c>
    </row>
    <row r="7" customHeight="1" spans="1:34">
      <c r="A7" s="167"/>
      <c r="B7" s="123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75">
        <f t="shared" si="1"/>
        <v>0</v>
      </c>
    </row>
    <row r="8" customHeight="1" spans="1:34">
      <c r="A8" s="167"/>
      <c r="B8" s="123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75">
        <f t="shared" si="1"/>
        <v>0</v>
      </c>
    </row>
    <row r="9" customHeight="1" spans="1:34">
      <c r="A9" s="167"/>
      <c r="B9" s="123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75">
        <f t="shared" si="1"/>
        <v>0</v>
      </c>
    </row>
    <row r="10" customHeight="1" spans="1:34">
      <c r="A10" s="167"/>
      <c r="B10" s="123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75">
        <f t="shared" si="1"/>
        <v>0</v>
      </c>
    </row>
    <row r="11" customHeight="1" spans="1:34">
      <c r="A11" s="167"/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75">
        <f t="shared" si="1"/>
        <v>0</v>
      </c>
    </row>
    <row r="12" customHeight="1" spans="1:34">
      <c r="A12" s="167"/>
      <c r="B12" s="123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75">
        <f t="shared" si="1"/>
        <v>0</v>
      </c>
    </row>
    <row r="13" customHeight="1" spans="1:34">
      <c r="A13" s="167"/>
      <c r="B13" s="123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75">
        <f t="shared" si="1"/>
        <v>0</v>
      </c>
    </row>
    <row r="14" customHeight="1" spans="1:34">
      <c r="A14" s="167"/>
      <c r="B14" s="123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75">
        <f t="shared" si="1"/>
        <v>0</v>
      </c>
    </row>
    <row r="15" customHeight="1" spans="1:34">
      <c r="A15" s="167"/>
      <c r="B15" s="123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75">
        <f t="shared" si="1"/>
        <v>0</v>
      </c>
    </row>
    <row r="16" ht="134.45" customHeight="1" spans="1:34">
      <c r="A16" s="184" t="s">
        <v>94</v>
      </c>
      <c r="B16" s="185"/>
      <c r="C16" s="186"/>
      <c r="D16" s="186"/>
      <c r="E16" s="186"/>
      <c r="F16" s="186"/>
      <c r="G16" s="186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93"/>
    </row>
    <row r="17" customHeight="1" spans="2:20">
      <c r="B17" s="187"/>
      <c r="T17" s="199"/>
    </row>
    <row r="18" customHeight="1" spans="2:2">
      <c r="B18" s="188"/>
    </row>
    <row r="19" customHeight="1" spans="2:2">
      <c r="B19" s="188"/>
    </row>
    <row r="20" customHeight="1" spans="2:2">
      <c r="B20" s="188"/>
    </row>
    <row r="21" customHeight="1" spans="1:2">
      <c r="A21" s="141">
        <v>2024</v>
      </c>
      <c r="B21" s="141">
        <v>6</v>
      </c>
    </row>
    <row r="22" customHeight="1" spans="1:2">
      <c r="A22" s="141"/>
      <c r="B22" s="141"/>
    </row>
    <row r="23" customHeight="1" spans="2:2">
      <c r="B23" s="189"/>
    </row>
  </sheetData>
  <mergeCells count="3">
    <mergeCell ref="A1:A2"/>
    <mergeCell ref="B1:B2"/>
    <mergeCell ref="AH1:AH2"/>
  </mergeCells>
  <conditionalFormatting sqref="C2:AG2">
    <cfRule type="cellIs" dxfId="0" priority="1" operator="equal">
      <formula>"土"</formula>
    </cfRule>
    <cfRule type="cellIs" dxfId="1" priority="2" operator="equal">
      <formula>"日"</formula>
    </cfRule>
  </conditionalFormatting>
  <dataValidations count="2">
    <dataValidation type="list" showInputMessage="1" showErrorMessage="1" sqref="C3:AG12">
      <formula1>リスト!$A$1:$A$42</formula1>
    </dataValidation>
    <dataValidation type="list" allowBlank="1" showInputMessage="1" showErrorMessage="1" sqref="C13:AG15">
      <formula1>リスト!$A$1:$A$42</formula1>
    </dataValidation>
  </dataValidations>
  <printOptions horizontalCentered="1" verticalCentered="1"/>
  <pageMargins left="0.393055555555556" right="0.393055555555556" top="0.590277777777778" bottom="0.393055555555556" header="0.314583333333333" footer="0.314583333333333"/>
  <pageSetup paperSize="9" scale="68" orientation="landscape" cellComments="asDisplayed"/>
  <headerFooter>
    <oddHeader>&amp;Lケアハウスちとせ&amp;C居宅介護支援センター&amp;R作成日：&amp;D</oddHeader>
    <oddFooter>&amp;LJ:3時間勤務/K:4時間勤務/R：3.5時間勤務/H：4.5時間勤務/M:5時間勤務/N:6時間勤務/Q：7時間勤務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9"/>
  <sheetViews>
    <sheetView view="pageBreakPreview" zoomScaleNormal="100" zoomScaleSheetLayoutView="100" topLeftCell="B1" workbookViewId="0">
      <selection activeCell="AB7" sqref="AB7"/>
    </sheetView>
  </sheetViews>
  <sheetFormatPr defaultColWidth="9" defaultRowHeight="29.1" customHeight="1"/>
  <cols>
    <col min="1" max="1" width="16.875" style="137" customWidth="1"/>
    <col min="2" max="2" width="8.75" style="137" customWidth="1"/>
    <col min="3" max="3" width="4" style="137" customWidth="1"/>
    <col min="4" max="34" width="4.125" style="137" customWidth="1"/>
    <col min="35" max="16384" width="9" style="137"/>
  </cols>
  <sheetData>
    <row r="1" customHeight="1" spans="1:34">
      <c r="A1" s="181" t="s">
        <v>34</v>
      </c>
      <c r="B1" s="182" t="s">
        <v>35</v>
      </c>
      <c r="C1" s="112">
        <f>DATE(A17,B17,1)</f>
        <v>45566</v>
      </c>
      <c r="D1" s="113">
        <f>C1+1</f>
        <v>45567</v>
      </c>
      <c r="E1" s="113">
        <f t="shared" ref="E1:AG1" si="0">D1+1</f>
        <v>45568</v>
      </c>
      <c r="F1" s="113">
        <f t="shared" si="0"/>
        <v>45569</v>
      </c>
      <c r="G1" s="113">
        <f t="shared" si="0"/>
        <v>45570</v>
      </c>
      <c r="H1" s="113">
        <f t="shared" si="0"/>
        <v>45571</v>
      </c>
      <c r="I1" s="113">
        <f t="shared" si="0"/>
        <v>45572</v>
      </c>
      <c r="J1" s="113">
        <f t="shared" si="0"/>
        <v>45573</v>
      </c>
      <c r="K1" s="113">
        <f t="shared" si="0"/>
        <v>45574</v>
      </c>
      <c r="L1" s="113">
        <f t="shared" si="0"/>
        <v>45575</v>
      </c>
      <c r="M1" s="113">
        <f t="shared" si="0"/>
        <v>45576</v>
      </c>
      <c r="N1" s="113">
        <f t="shared" si="0"/>
        <v>45577</v>
      </c>
      <c r="O1" s="113">
        <f t="shared" si="0"/>
        <v>45578</v>
      </c>
      <c r="P1" s="113">
        <f t="shared" si="0"/>
        <v>45579</v>
      </c>
      <c r="Q1" s="113">
        <f t="shared" si="0"/>
        <v>45580</v>
      </c>
      <c r="R1" s="113">
        <f t="shared" si="0"/>
        <v>45581</v>
      </c>
      <c r="S1" s="113">
        <f t="shared" si="0"/>
        <v>45582</v>
      </c>
      <c r="T1" s="113">
        <f t="shared" si="0"/>
        <v>45583</v>
      </c>
      <c r="U1" s="113">
        <f t="shared" si="0"/>
        <v>45584</v>
      </c>
      <c r="V1" s="113">
        <f t="shared" si="0"/>
        <v>45585</v>
      </c>
      <c r="W1" s="113">
        <f t="shared" si="0"/>
        <v>45586</v>
      </c>
      <c r="X1" s="113">
        <f t="shared" si="0"/>
        <v>45587</v>
      </c>
      <c r="Y1" s="113">
        <f t="shared" si="0"/>
        <v>45588</v>
      </c>
      <c r="Z1" s="113">
        <f t="shared" si="0"/>
        <v>45589</v>
      </c>
      <c r="AA1" s="113">
        <f t="shared" si="0"/>
        <v>45590</v>
      </c>
      <c r="AB1" s="113">
        <f t="shared" si="0"/>
        <v>45591</v>
      </c>
      <c r="AC1" s="113">
        <f t="shared" si="0"/>
        <v>45592</v>
      </c>
      <c r="AD1" s="113">
        <f t="shared" si="0"/>
        <v>45593</v>
      </c>
      <c r="AE1" s="113">
        <f t="shared" si="0"/>
        <v>45594</v>
      </c>
      <c r="AF1" s="113">
        <f t="shared" si="0"/>
        <v>45595</v>
      </c>
      <c r="AG1" s="113">
        <f t="shared" si="0"/>
        <v>45596</v>
      </c>
      <c r="AH1" s="190" t="s">
        <v>36</v>
      </c>
    </row>
    <row r="2" customHeight="1" spans="1:34">
      <c r="A2" s="183"/>
      <c r="B2" s="140"/>
      <c r="C2" s="116" t="s">
        <v>0</v>
      </c>
      <c r="D2" s="116" t="s">
        <v>37</v>
      </c>
      <c r="E2" s="116" t="s">
        <v>38</v>
      </c>
      <c r="F2" s="116" t="s">
        <v>39</v>
      </c>
      <c r="G2" s="116" t="s">
        <v>40</v>
      </c>
      <c r="H2" s="116" t="s">
        <v>41</v>
      </c>
      <c r="I2" s="116" t="s">
        <v>42</v>
      </c>
      <c r="J2" s="116" t="s">
        <v>0</v>
      </c>
      <c r="K2" s="116" t="s">
        <v>37</v>
      </c>
      <c r="L2" s="116" t="s">
        <v>38</v>
      </c>
      <c r="M2" s="116" t="s">
        <v>39</v>
      </c>
      <c r="N2" s="116" t="s">
        <v>40</v>
      </c>
      <c r="O2" s="116" t="s">
        <v>41</v>
      </c>
      <c r="P2" s="116" t="s">
        <v>42</v>
      </c>
      <c r="Q2" s="116" t="s">
        <v>0</v>
      </c>
      <c r="R2" s="116" t="s">
        <v>37</v>
      </c>
      <c r="S2" s="116" t="s">
        <v>38</v>
      </c>
      <c r="T2" s="116" t="s">
        <v>39</v>
      </c>
      <c r="U2" s="116" t="s">
        <v>40</v>
      </c>
      <c r="V2" s="116" t="s">
        <v>41</v>
      </c>
      <c r="W2" s="116" t="s">
        <v>42</v>
      </c>
      <c r="X2" s="116" t="s">
        <v>0</v>
      </c>
      <c r="Y2" s="116" t="s">
        <v>37</v>
      </c>
      <c r="Z2" s="116" t="s">
        <v>38</v>
      </c>
      <c r="AA2" s="116" t="s">
        <v>39</v>
      </c>
      <c r="AB2" s="116" t="s">
        <v>40</v>
      </c>
      <c r="AC2" s="116" t="s">
        <v>41</v>
      </c>
      <c r="AD2" s="116" t="s">
        <v>42</v>
      </c>
      <c r="AE2" s="116" t="s">
        <v>0</v>
      </c>
      <c r="AF2" s="116" t="s">
        <v>37</v>
      </c>
      <c r="AG2" s="116" t="s">
        <v>38</v>
      </c>
      <c r="AH2" s="191"/>
    </row>
    <row r="3" customHeight="1" spans="1:34">
      <c r="A3" s="194" t="s">
        <v>95</v>
      </c>
      <c r="B3" s="195" t="s">
        <v>96</v>
      </c>
      <c r="C3" s="196" t="s">
        <v>0</v>
      </c>
      <c r="D3" s="128" t="s">
        <v>6</v>
      </c>
      <c r="E3" s="197" t="s">
        <v>0</v>
      </c>
      <c r="F3" s="197" t="s">
        <v>0</v>
      </c>
      <c r="G3" s="197" t="s">
        <v>0</v>
      </c>
      <c r="H3" s="128" t="s">
        <v>6</v>
      </c>
      <c r="I3" s="197" t="s">
        <v>0</v>
      </c>
      <c r="J3" s="196" t="s">
        <v>0</v>
      </c>
      <c r="K3" s="197" t="s">
        <v>0</v>
      </c>
      <c r="L3" s="128" t="s">
        <v>6</v>
      </c>
      <c r="M3" s="197" t="s">
        <v>0</v>
      </c>
      <c r="N3" s="197" t="s">
        <v>0</v>
      </c>
      <c r="O3" s="197" t="s">
        <v>0</v>
      </c>
      <c r="P3" s="128" t="s">
        <v>6</v>
      </c>
      <c r="Q3" s="198" t="s">
        <v>6</v>
      </c>
      <c r="R3" s="197" t="s">
        <v>0</v>
      </c>
      <c r="S3" s="197" t="s">
        <v>0</v>
      </c>
      <c r="T3" s="197" t="s">
        <v>0</v>
      </c>
      <c r="U3" s="128" t="s">
        <v>6</v>
      </c>
      <c r="V3" s="197" t="s">
        <v>0</v>
      </c>
      <c r="W3" s="197" t="s">
        <v>0</v>
      </c>
      <c r="X3" s="198" t="s">
        <v>6</v>
      </c>
      <c r="Y3" s="197" t="s">
        <v>0</v>
      </c>
      <c r="Z3" s="197" t="s">
        <v>0</v>
      </c>
      <c r="AA3" s="128" t="s">
        <v>6</v>
      </c>
      <c r="AB3" s="197" t="s">
        <v>0</v>
      </c>
      <c r="AC3" s="128" t="s">
        <v>6</v>
      </c>
      <c r="AD3" s="197" t="s">
        <v>0</v>
      </c>
      <c r="AE3" s="196" t="s">
        <v>0</v>
      </c>
      <c r="AF3" s="197" t="s">
        <v>0</v>
      </c>
      <c r="AG3" s="198" t="s">
        <v>6</v>
      </c>
      <c r="AH3" s="175">
        <f t="shared" ref="AH3:AH11" si="1">SUMPRODUCT((C3:AG3="X")*1+(C3:AG3="有")*1)</f>
        <v>0</v>
      </c>
    </row>
    <row r="4" customHeight="1" spans="1:34">
      <c r="A4" s="131" t="s">
        <v>97</v>
      </c>
      <c r="B4" s="130" t="s">
        <v>98</v>
      </c>
      <c r="C4" s="198" t="s">
        <v>0</v>
      </c>
      <c r="D4" s="128" t="s">
        <v>0</v>
      </c>
      <c r="E4" s="128" t="s">
        <v>6</v>
      </c>
      <c r="F4" s="128" t="s">
        <v>0</v>
      </c>
      <c r="G4" s="128" t="s">
        <v>0</v>
      </c>
      <c r="H4" s="128" t="s">
        <v>0</v>
      </c>
      <c r="I4" s="128" t="s">
        <v>27</v>
      </c>
      <c r="J4" s="198" t="s">
        <v>6</v>
      </c>
      <c r="K4" s="128" t="s">
        <v>0</v>
      </c>
      <c r="L4" s="128" t="s">
        <v>0</v>
      </c>
      <c r="M4" s="128" t="s">
        <v>0</v>
      </c>
      <c r="N4" s="128" t="s">
        <v>6</v>
      </c>
      <c r="O4" s="128" t="s">
        <v>0</v>
      </c>
      <c r="P4" s="128" t="s">
        <v>0</v>
      </c>
      <c r="Q4" s="198" t="s">
        <v>0</v>
      </c>
      <c r="R4" s="128" t="s">
        <v>6</v>
      </c>
      <c r="S4" s="128" t="s">
        <v>0</v>
      </c>
      <c r="T4" s="128" t="s">
        <v>0</v>
      </c>
      <c r="U4" s="128" t="s">
        <v>0</v>
      </c>
      <c r="V4" s="128" t="s">
        <v>6</v>
      </c>
      <c r="W4" s="128" t="s">
        <v>0</v>
      </c>
      <c r="X4" s="198" t="s">
        <v>6</v>
      </c>
      <c r="Y4" s="128" t="s">
        <v>0</v>
      </c>
      <c r="Z4" s="128" t="s">
        <v>0</v>
      </c>
      <c r="AA4" s="128" t="s">
        <v>0</v>
      </c>
      <c r="AB4" s="128" t="s">
        <v>6</v>
      </c>
      <c r="AC4" s="128" t="s">
        <v>0</v>
      </c>
      <c r="AD4" s="128" t="s">
        <v>6</v>
      </c>
      <c r="AE4" s="198" t="s">
        <v>6</v>
      </c>
      <c r="AF4" s="128" t="s">
        <v>0</v>
      </c>
      <c r="AG4" s="198" t="s">
        <v>6</v>
      </c>
      <c r="AH4" s="175">
        <f t="shared" si="1"/>
        <v>1</v>
      </c>
    </row>
    <row r="5" customHeight="1" spans="1:34">
      <c r="A5" s="131" t="s">
        <v>99</v>
      </c>
      <c r="B5" s="130" t="s">
        <v>100</v>
      </c>
      <c r="C5" s="198" t="s">
        <v>6</v>
      </c>
      <c r="D5" s="128" t="s">
        <v>0</v>
      </c>
      <c r="E5" s="128" t="s">
        <v>0</v>
      </c>
      <c r="F5" s="128" t="s">
        <v>0</v>
      </c>
      <c r="G5" s="128" t="s">
        <v>6</v>
      </c>
      <c r="H5" s="128" t="s">
        <v>0</v>
      </c>
      <c r="I5" s="128" t="s">
        <v>0</v>
      </c>
      <c r="J5" s="198" t="s">
        <v>6</v>
      </c>
      <c r="K5" s="128" t="s">
        <v>0</v>
      </c>
      <c r="L5" s="128" t="s">
        <v>0</v>
      </c>
      <c r="M5" s="128" t="s">
        <v>0</v>
      </c>
      <c r="N5" s="128" t="s">
        <v>6</v>
      </c>
      <c r="O5" s="128" t="s">
        <v>0</v>
      </c>
      <c r="P5" s="128" t="s">
        <v>6</v>
      </c>
      <c r="Q5" s="198" t="s">
        <v>6</v>
      </c>
      <c r="R5" s="128" t="s">
        <v>0</v>
      </c>
      <c r="S5" s="128" t="s">
        <v>0</v>
      </c>
      <c r="T5" s="128" t="s">
        <v>0</v>
      </c>
      <c r="U5" s="128" t="s">
        <v>0</v>
      </c>
      <c r="V5" s="128" t="s">
        <v>6</v>
      </c>
      <c r="W5" s="128" t="s">
        <v>0</v>
      </c>
      <c r="X5" s="198" t="s">
        <v>0</v>
      </c>
      <c r="Y5" s="128" t="s">
        <v>0</v>
      </c>
      <c r="Z5" s="128" t="s">
        <v>6</v>
      </c>
      <c r="AA5" s="128" t="s">
        <v>0</v>
      </c>
      <c r="AB5" s="128" t="s">
        <v>0</v>
      </c>
      <c r="AC5" s="128" t="s">
        <v>0</v>
      </c>
      <c r="AD5" s="128" t="s">
        <v>0</v>
      </c>
      <c r="AE5" s="198" t="s">
        <v>6</v>
      </c>
      <c r="AF5" s="128" t="s">
        <v>0</v>
      </c>
      <c r="AG5" s="198" t="s">
        <v>6</v>
      </c>
      <c r="AH5" s="175">
        <f t="shared" si="1"/>
        <v>0</v>
      </c>
    </row>
    <row r="6" customHeight="1" spans="1:34">
      <c r="A6" s="131" t="s">
        <v>101</v>
      </c>
      <c r="B6" s="130" t="s">
        <v>102</v>
      </c>
      <c r="C6" s="198" t="s">
        <v>6</v>
      </c>
      <c r="D6" s="128" t="s">
        <v>0</v>
      </c>
      <c r="E6" s="128" t="s">
        <v>0</v>
      </c>
      <c r="F6" s="128" t="s">
        <v>6</v>
      </c>
      <c r="G6" s="128" t="s">
        <v>0</v>
      </c>
      <c r="H6" s="128" t="s">
        <v>0</v>
      </c>
      <c r="I6" s="128" t="s">
        <v>0</v>
      </c>
      <c r="J6" s="198" t="s">
        <v>6</v>
      </c>
      <c r="K6" s="128" t="s">
        <v>0</v>
      </c>
      <c r="L6" s="128" t="s">
        <v>6</v>
      </c>
      <c r="M6" s="128" t="s">
        <v>0</v>
      </c>
      <c r="N6" s="128" t="s">
        <v>0</v>
      </c>
      <c r="O6" s="128" t="s">
        <v>0</v>
      </c>
      <c r="P6" s="128" t="s">
        <v>0</v>
      </c>
      <c r="Q6" s="198" t="s">
        <v>6</v>
      </c>
      <c r="R6" s="128" t="s">
        <v>0</v>
      </c>
      <c r="S6" s="128" t="s">
        <v>0</v>
      </c>
      <c r="T6" s="128" t="s">
        <v>6</v>
      </c>
      <c r="U6" s="128" t="s">
        <v>0</v>
      </c>
      <c r="V6" s="128" t="s">
        <v>0</v>
      </c>
      <c r="W6" s="128" t="s">
        <v>0</v>
      </c>
      <c r="X6" s="198" t="s">
        <v>6</v>
      </c>
      <c r="Y6" s="128" t="s">
        <v>0</v>
      </c>
      <c r="Z6" s="128" t="s">
        <v>0</v>
      </c>
      <c r="AA6" s="128" t="s">
        <v>0</v>
      </c>
      <c r="AB6" s="128" t="s">
        <v>0</v>
      </c>
      <c r="AC6" s="128" t="s">
        <v>0</v>
      </c>
      <c r="AD6" s="128" t="s">
        <v>6</v>
      </c>
      <c r="AE6" s="198" t="s">
        <v>6</v>
      </c>
      <c r="AF6" s="128" t="s">
        <v>0</v>
      </c>
      <c r="AG6" s="198" t="s">
        <v>6</v>
      </c>
      <c r="AH6" s="175">
        <f t="shared" si="1"/>
        <v>0</v>
      </c>
    </row>
    <row r="7" customHeight="1" spans="1:34">
      <c r="A7" s="131" t="s">
        <v>103</v>
      </c>
      <c r="B7" s="130" t="s">
        <v>104</v>
      </c>
      <c r="C7" s="198" t="s">
        <v>6</v>
      </c>
      <c r="D7" s="128" t="s">
        <v>6</v>
      </c>
      <c r="E7" s="128" t="s">
        <v>6</v>
      </c>
      <c r="F7" s="128" t="s">
        <v>6</v>
      </c>
      <c r="G7" s="128" t="s">
        <v>6</v>
      </c>
      <c r="H7" s="128" t="s">
        <v>6</v>
      </c>
      <c r="I7" s="128" t="s">
        <v>0</v>
      </c>
      <c r="J7" s="198" t="s">
        <v>6</v>
      </c>
      <c r="K7" s="128" t="s">
        <v>6</v>
      </c>
      <c r="L7" s="128" t="s">
        <v>6</v>
      </c>
      <c r="M7" s="128" t="s">
        <v>6</v>
      </c>
      <c r="N7" s="128" t="s">
        <v>0</v>
      </c>
      <c r="O7" s="128" t="s">
        <v>6</v>
      </c>
      <c r="P7" s="128" t="s">
        <v>0</v>
      </c>
      <c r="Q7" s="198" t="s">
        <v>6</v>
      </c>
      <c r="R7" s="128" t="s">
        <v>6</v>
      </c>
      <c r="S7" s="128" t="s">
        <v>6</v>
      </c>
      <c r="T7" s="128" t="s">
        <v>6</v>
      </c>
      <c r="U7" s="128" t="s">
        <v>6</v>
      </c>
      <c r="V7" s="128" t="s">
        <v>6</v>
      </c>
      <c r="W7" s="128" t="s">
        <v>0</v>
      </c>
      <c r="X7" s="198" t="s">
        <v>6</v>
      </c>
      <c r="Y7" s="128" t="s">
        <v>6</v>
      </c>
      <c r="Z7" s="128" t="s">
        <v>6</v>
      </c>
      <c r="AA7" s="128" t="s">
        <v>6</v>
      </c>
      <c r="AB7" s="128" t="s">
        <v>0</v>
      </c>
      <c r="AC7" s="128" t="s">
        <v>6</v>
      </c>
      <c r="AD7" s="128" t="s">
        <v>0</v>
      </c>
      <c r="AE7" s="198" t="s">
        <v>6</v>
      </c>
      <c r="AF7" s="128" t="s">
        <v>6</v>
      </c>
      <c r="AG7" s="198" t="s">
        <v>6</v>
      </c>
      <c r="AH7" s="175">
        <f t="shared" ref="AH7" si="2">SUMPRODUCT((C7:AG7="X")*1+(C7:AG7="有")*1)</f>
        <v>0</v>
      </c>
    </row>
    <row r="8" customHeight="1" spans="1:34">
      <c r="A8" s="131" t="s">
        <v>105</v>
      </c>
      <c r="B8" s="130" t="s">
        <v>106</v>
      </c>
      <c r="C8" s="198" t="s">
        <v>6</v>
      </c>
      <c r="D8" s="128" t="s">
        <v>0</v>
      </c>
      <c r="E8" s="128" t="s">
        <v>0</v>
      </c>
      <c r="F8" s="128" t="s">
        <v>6</v>
      </c>
      <c r="G8" s="128" t="s">
        <v>6</v>
      </c>
      <c r="H8" s="128" t="s">
        <v>6</v>
      </c>
      <c r="I8" s="128" t="s">
        <v>6</v>
      </c>
      <c r="J8" s="198" t="s">
        <v>6</v>
      </c>
      <c r="K8" s="128" t="s">
        <v>6</v>
      </c>
      <c r="L8" s="128" t="s">
        <v>0</v>
      </c>
      <c r="M8" s="128" t="s">
        <v>6</v>
      </c>
      <c r="N8" s="128" t="s">
        <v>11</v>
      </c>
      <c r="O8" s="128" t="s">
        <v>6</v>
      </c>
      <c r="P8" s="128" t="s">
        <v>6</v>
      </c>
      <c r="Q8" s="198" t="s">
        <v>6</v>
      </c>
      <c r="R8" s="128" t="s">
        <v>6</v>
      </c>
      <c r="S8" s="128" t="s">
        <v>0</v>
      </c>
      <c r="T8" s="128" t="s">
        <v>6</v>
      </c>
      <c r="U8" s="128" t="s">
        <v>6</v>
      </c>
      <c r="V8" s="128" t="s">
        <v>0</v>
      </c>
      <c r="W8" s="128" t="s">
        <v>6</v>
      </c>
      <c r="X8" s="198" t="s">
        <v>6</v>
      </c>
      <c r="Y8" s="128" t="s">
        <v>6</v>
      </c>
      <c r="Z8" s="128" t="s">
        <v>0</v>
      </c>
      <c r="AA8" s="128" t="s">
        <v>6</v>
      </c>
      <c r="AB8" s="128" t="s">
        <v>6</v>
      </c>
      <c r="AC8" s="128" t="s">
        <v>0</v>
      </c>
      <c r="AD8" s="128" t="s">
        <v>6</v>
      </c>
      <c r="AE8" s="198" t="s">
        <v>6</v>
      </c>
      <c r="AF8" s="128" t="s">
        <v>6</v>
      </c>
      <c r="AG8" s="198" t="s">
        <v>6</v>
      </c>
      <c r="AH8" s="175">
        <f t="array" ref="AH8">SUMPRODUCT((C8:AG8="X")*1+(C8:AG8="有")*1)</f>
        <v>0</v>
      </c>
    </row>
    <row r="9" customHeight="1" spans="1:34">
      <c r="A9" s="167"/>
      <c r="B9" s="123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75">
        <f t="shared" si="1"/>
        <v>0</v>
      </c>
    </row>
    <row r="10" customHeight="1" spans="1:34">
      <c r="A10" s="167"/>
      <c r="B10" s="123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75">
        <f t="shared" si="1"/>
        <v>0</v>
      </c>
    </row>
    <row r="11" customHeight="1" spans="1:34">
      <c r="A11" s="167"/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75">
        <f t="shared" si="1"/>
        <v>0</v>
      </c>
    </row>
    <row r="12" ht="134.45" customHeight="1" spans="1:34">
      <c r="A12" s="184" t="s">
        <v>94</v>
      </c>
      <c r="B12" s="185"/>
      <c r="C12" s="186"/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 t="s">
        <v>61</v>
      </c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G12" s="186"/>
      <c r="AH12" s="193"/>
    </row>
    <row r="13" customHeight="1" spans="2:2">
      <c r="B13" s="187"/>
    </row>
    <row r="14" customHeight="1" spans="2:2">
      <c r="B14" s="188"/>
    </row>
    <row r="15" customHeight="1" spans="2:2">
      <c r="B15" s="188"/>
    </row>
    <row r="16" customHeight="1" spans="2:2">
      <c r="B16" s="188"/>
    </row>
    <row r="17" customHeight="1" spans="1:2">
      <c r="A17" s="141">
        <v>2024</v>
      </c>
      <c r="B17" s="141">
        <v>10</v>
      </c>
    </row>
    <row r="18" customHeight="1" spans="1:2">
      <c r="A18" s="141">
        <v>2024</v>
      </c>
      <c r="B18" s="141">
        <v>10</v>
      </c>
    </row>
    <row r="19" customHeight="1" spans="2:2">
      <c r="B19" s="189"/>
    </row>
  </sheetData>
  <mergeCells count="3">
    <mergeCell ref="A1:A2"/>
    <mergeCell ref="B1:B2"/>
    <mergeCell ref="AH1:AH2"/>
  </mergeCells>
  <conditionalFormatting sqref="C2:AG2">
    <cfRule type="cellIs" dxfId="0" priority="1" operator="equal">
      <formula>"土"</formula>
    </cfRule>
    <cfRule type="cellIs" dxfId="1" priority="2" operator="equal">
      <formula>"日"</formula>
    </cfRule>
  </conditionalFormatting>
  <dataValidations count="2">
    <dataValidation type="list" allowBlank="1" showInputMessage="1" showErrorMessage="1" sqref="C9:AG11">
      <formula1>リスト!$A$1:$A$42</formula1>
    </dataValidation>
    <dataValidation type="list" showInputMessage="1" showErrorMessage="1" sqref="C3:AG8">
      <formula1>リスト!$A$1:$A$42</formula1>
    </dataValidation>
  </dataValidations>
  <printOptions horizontalCentered="1" verticalCentered="1"/>
  <pageMargins left="0.393055555555556" right="0.393055555555556" top="0.590277777777778" bottom="0.393055555555556" header="0.314583333333333" footer="0.314583333333333"/>
  <pageSetup paperSize="9" scale="80" orientation="landscape" cellComments="asDisplayed"/>
  <headerFooter>
    <oddHeader>&amp;Lケアハウスちとせ&amp;C訪問介護支援センター&amp;R作成日：&amp;D</oddHeader>
    <oddFooter>&amp;LJ:3時間勤務/K:4時間勤務/R：3.5時間勤務/H：4.5時間勤務/M:5時間勤務/N:6時間勤務/Q：7時間勤務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25"/>
  <sheetViews>
    <sheetView view="pageBreakPreview" zoomScaleNormal="100" zoomScaleSheetLayoutView="100" topLeftCell="G1" workbookViewId="0">
      <pane ySplit="1" topLeftCell="A8" activePane="bottomLeft" state="frozen"/>
      <selection/>
      <selection pane="bottomLeft" activeCell="Y18" sqref="Y18"/>
    </sheetView>
  </sheetViews>
  <sheetFormatPr defaultColWidth="9" defaultRowHeight="29.1" customHeight="1"/>
  <cols>
    <col min="1" max="1" width="16.875" style="137" customWidth="1"/>
    <col min="2" max="2" width="8.75" style="137" customWidth="1"/>
    <col min="3" max="34" width="4.125" style="137" customWidth="1"/>
    <col min="35" max="16384" width="9" style="137"/>
  </cols>
  <sheetData>
    <row r="1" customHeight="1" spans="1:34">
      <c r="A1" s="181" t="s">
        <v>34</v>
      </c>
      <c r="B1" s="182" t="s">
        <v>35</v>
      </c>
      <c r="C1" s="112">
        <v>1</v>
      </c>
      <c r="D1" s="113">
        <f>C1+1</f>
        <v>2</v>
      </c>
      <c r="E1" s="113">
        <f t="shared" ref="E1:AF1" si="0">D1+1</f>
        <v>3</v>
      </c>
      <c r="F1" s="113">
        <f t="shared" si="0"/>
        <v>4</v>
      </c>
      <c r="G1" s="113">
        <f t="shared" si="0"/>
        <v>5</v>
      </c>
      <c r="H1" s="113">
        <f t="shared" si="0"/>
        <v>6</v>
      </c>
      <c r="I1" s="113">
        <f t="shared" si="0"/>
        <v>7</v>
      </c>
      <c r="J1" s="113">
        <f t="shared" si="0"/>
        <v>8</v>
      </c>
      <c r="K1" s="113">
        <f t="shared" si="0"/>
        <v>9</v>
      </c>
      <c r="L1" s="113">
        <f t="shared" si="0"/>
        <v>10</v>
      </c>
      <c r="M1" s="113">
        <f t="shared" si="0"/>
        <v>11</v>
      </c>
      <c r="N1" s="113">
        <f t="shared" si="0"/>
        <v>12</v>
      </c>
      <c r="O1" s="113">
        <f t="shared" si="0"/>
        <v>13</v>
      </c>
      <c r="P1" s="113">
        <f t="shared" si="0"/>
        <v>14</v>
      </c>
      <c r="Q1" s="113">
        <f t="shared" si="0"/>
        <v>15</v>
      </c>
      <c r="R1" s="113">
        <f t="shared" si="0"/>
        <v>16</v>
      </c>
      <c r="S1" s="113">
        <f t="shared" si="0"/>
        <v>17</v>
      </c>
      <c r="T1" s="113">
        <f t="shared" si="0"/>
        <v>18</v>
      </c>
      <c r="U1" s="113">
        <f t="shared" si="0"/>
        <v>19</v>
      </c>
      <c r="V1" s="113">
        <f t="shared" si="0"/>
        <v>20</v>
      </c>
      <c r="W1" s="113">
        <f t="shared" si="0"/>
        <v>21</v>
      </c>
      <c r="X1" s="113">
        <f t="shared" si="0"/>
        <v>22</v>
      </c>
      <c r="Y1" s="113">
        <f t="shared" si="0"/>
        <v>23</v>
      </c>
      <c r="Z1" s="113">
        <f t="shared" si="0"/>
        <v>24</v>
      </c>
      <c r="AA1" s="113">
        <f t="shared" si="0"/>
        <v>25</v>
      </c>
      <c r="AB1" s="113">
        <f t="shared" si="0"/>
        <v>26</v>
      </c>
      <c r="AC1" s="113">
        <f t="shared" si="0"/>
        <v>27</v>
      </c>
      <c r="AD1" s="113">
        <f t="shared" si="0"/>
        <v>28</v>
      </c>
      <c r="AE1" s="113">
        <f t="shared" si="0"/>
        <v>29</v>
      </c>
      <c r="AF1" s="113">
        <f t="shared" si="0"/>
        <v>30</v>
      </c>
      <c r="AG1" s="113">
        <v>31</v>
      </c>
      <c r="AH1" s="190" t="s">
        <v>36</v>
      </c>
    </row>
    <row r="2" customHeight="1" spans="1:34">
      <c r="A2" s="183"/>
      <c r="B2" s="140"/>
      <c r="C2" s="116" t="s">
        <v>0</v>
      </c>
      <c r="D2" s="116" t="s">
        <v>37</v>
      </c>
      <c r="E2" s="116" t="s">
        <v>38</v>
      </c>
      <c r="F2" s="116" t="s">
        <v>39</v>
      </c>
      <c r="G2" s="116" t="s">
        <v>40</v>
      </c>
      <c r="H2" s="116" t="s">
        <v>41</v>
      </c>
      <c r="I2" s="116" t="s">
        <v>42</v>
      </c>
      <c r="J2" s="116" t="s">
        <v>0</v>
      </c>
      <c r="K2" s="116" t="s">
        <v>37</v>
      </c>
      <c r="L2" s="116" t="s">
        <v>38</v>
      </c>
      <c r="M2" s="116" t="s">
        <v>39</v>
      </c>
      <c r="N2" s="116" t="s">
        <v>40</v>
      </c>
      <c r="O2" s="116" t="s">
        <v>41</v>
      </c>
      <c r="P2" s="116" t="s">
        <v>42</v>
      </c>
      <c r="Q2" s="116" t="s">
        <v>0</v>
      </c>
      <c r="R2" s="116" t="s">
        <v>37</v>
      </c>
      <c r="S2" s="116" t="s">
        <v>38</v>
      </c>
      <c r="T2" s="116" t="s">
        <v>39</v>
      </c>
      <c r="U2" s="116" t="s">
        <v>40</v>
      </c>
      <c r="V2" s="116" t="s">
        <v>41</v>
      </c>
      <c r="W2" s="116" t="s">
        <v>42</v>
      </c>
      <c r="X2" s="116" t="s">
        <v>0</v>
      </c>
      <c r="Y2" s="116" t="s">
        <v>37</v>
      </c>
      <c r="Z2" s="116" t="s">
        <v>38</v>
      </c>
      <c r="AA2" s="116" t="s">
        <v>39</v>
      </c>
      <c r="AB2" s="116" t="s">
        <v>40</v>
      </c>
      <c r="AC2" s="116" t="s">
        <v>41</v>
      </c>
      <c r="AD2" s="116" t="s">
        <v>42</v>
      </c>
      <c r="AE2" s="116" t="s">
        <v>0</v>
      </c>
      <c r="AF2" s="116" t="s">
        <v>37</v>
      </c>
      <c r="AG2" s="116" t="s">
        <v>38</v>
      </c>
      <c r="AH2" s="191"/>
    </row>
    <row r="3" customHeight="1" spans="1:34">
      <c r="A3" s="156" t="s">
        <v>107</v>
      </c>
      <c r="B3" s="123" t="s">
        <v>108</v>
      </c>
      <c r="C3" s="124" t="s">
        <v>6</v>
      </c>
      <c r="D3" s="124" t="s">
        <v>7</v>
      </c>
      <c r="E3" s="124" t="s">
        <v>7</v>
      </c>
      <c r="F3" s="124" t="s">
        <v>7</v>
      </c>
      <c r="G3" s="124" t="s">
        <v>6</v>
      </c>
      <c r="H3" s="124" t="s">
        <v>7</v>
      </c>
      <c r="I3" s="124" t="s">
        <v>7</v>
      </c>
      <c r="J3" s="124" t="s">
        <v>6</v>
      </c>
      <c r="K3" s="124" t="s">
        <v>7</v>
      </c>
      <c r="L3" s="124" t="s">
        <v>7</v>
      </c>
      <c r="M3" s="124" t="s">
        <v>7</v>
      </c>
      <c r="N3" s="124" t="s">
        <v>7</v>
      </c>
      <c r="O3" s="124" t="s">
        <v>7</v>
      </c>
      <c r="P3" s="124" t="s">
        <v>6</v>
      </c>
      <c r="Q3" s="124" t="s">
        <v>6</v>
      </c>
      <c r="R3" s="124" t="s">
        <v>7</v>
      </c>
      <c r="S3" s="124" t="s">
        <v>7</v>
      </c>
      <c r="T3" s="124" t="s">
        <v>7</v>
      </c>
      <c r="U3" s="124" t="s">
        <v>7</v>
      </c>
      <c r="V3" s="124" t="s">
        <v>6</v>
      </c>
      <c r="W3" s="124" t="s">
        <v>7</v>
      </c>
      <c r="X3" s="124" t="s">
        <v>6</v>
      </c>
      <c r="Y3" s="124" t="s">
        <v>7</v>
      </c>
      <c r="Z3" s="124" t="s">
        <v>7</v>
      </c>
      <c r="AA3" s="124" t="s">
        <v>27</v>
      </c>
      <c r="AB3" s="124" t="s">
        <v>7</v>
      </c>
      <c r="AC3" s="124" t="s">
        <v>7</v>
      </c>
      <c r="AD3" s="124" t="s">
        <v>7</v>
      </c>
      <c r="AE3" s="124" t="s">
        <v>6</v>
      </c>
      <c r="AF3" s="124" t="s">
        <v>7</v>
      </c>
      <c r="AG3" s="124" t="s">
        <v>6</v>
      </c>
      <c r="AH3" s="175">
        <f t="shared" ref="AH3:AH17" si="1">SUMPRODUCT((C3:AG3="X")*1+(C3:AG3="有")*1)</f>
        <v>1</v>
      </c>
    </row>
    <row r="4" customHeight="1" spans="1:34">
      <c r="A4" s="167" t="s">
        <v>88</v>
      </c>
      <c r="B4" s="123" t="s">
        <v>89</v>
      </c>
      <c r="C4" s="124" t="s">
        <v>6</v>
      </c>
      <c r="D4" s="124" t="s">
        <v>6</v>
      </c>
      <c r="E4" s="124" t="s">
        <v>7</v>
      </c>
      <c r="F4" s="124" t="s">
        <v>7</v>
      </c>
      <c r="G4" s="124" t="s">
        <v>7</v>
      </c>
      <c r="H4" s="124" t="s">
        <v>7</v>
      </c>
      <c r="I4" s="124" t="s">
        <v>7</v>
      </c>
      <c r="J4" s="124" t="s">
        <v>6</v>
      </c>
      <c r="K4" s="124" t="s">
        <v>7</v>
      </c>
      <c r="L4" s="124" t="s">
        <v>7</v>
      </c>
      <c r="M4" s="124" t="s">
        <v>6</v>
      </c>
      <c r="N4" s="124" t="s">
        <v>7</v>
      </c>
      <c r="O4" s="124" t="s">
        <v>7</v>
      </c>
      <c r="P4" s="124" t="s">
        <v>7</v>
      </c>
      <c r="Q4" s="124" t="s">
        <v>6</v>
      </c>
      <c r="R4" s="124" t="s">
        <v>7</v>
      </c>
      <c r="S4" s="124" t="s">
        <v>7</v>
      </c>
      <c r="T4" s="124" t="s">
        <v>6</v>
      </c>
      <c r="U4" s="124" t="s">
        <v>7</v>
      </c>
      <c r="V4" s="124" t="s">
        <v>7</v>
      </c>
      <c r="W4" s="124" t="s">
        <v>7</v>
      </c>
      <c r="X4" s="124" t="s">
        <v>6</v>
      </c>
      <c r="Y4" s="124" t="s">
        <v>7</v>
      </c>
      <c r="Z4" s="124" t="s">
        <v>7</v>
      </c>
      <c r="AA4" s="124" t="s">
        <v>7</v>
      </c>
      <c r="AB4" s="124" t="s">
        <v>6</v>
      </c>
      <c r="AC4" s="124" t="s">
        <v>7</v>
      </c>
      <c r="AD4" s="124" t="s">
        <v>7</v>
      </c>
      <c r="AE4" s="124" t="s">
        <v>6</v>
      </c>
      <c r="AF4" s="124" t="s">
        <v>27</v>
      </c>
      <c r="AG4" s="124" t="s">
        <v>6</v>
      </c>
      <c r="AH4" s="175">
        <f t="shared" ref="AH4" si="2">SUMPRODUCT((C4:AG4="X")*1+(C4:AG4="有")*1)</f>
        <v>1</v>
      </c>
    </row>
    <row r="5" customHeight="1" spans="1:34">
      <c r="A5" s="167" t="s">
        <v>109</v>
      </c>
      <c r="B5" s="123" t="s">
        <v>110</v>
      </c>
      <c r="C5" s="124" t="s">
        <v>6</v>
      </c>
      <c r="D5" s="124" t="s">
        <v>7</v>
      </c>
      <c r="E5" s="124" t="s">
        <v>6</v>
      </c>
      <c r="F5" s="124" t="s">
        <v>7</v>
      </c>
      <c r="G5" s="124" t="s">
        <v>7</v>
      </c>
      <c r="H5" s="124" t="s">
        <v>7</v>
      </c>
      <c r="I5" s="124" t="s">
        <v>7</v>
      </c>
      <c r="J5" s="124" t="s">
        <v>6</v>
      </c>
      <c r="K5" s="124" t="s">
        <v>7</v>
      </c>
      <c r="L5" s="124" t="s">
        <v>6</v>
      </c>
      <c r="M5" s="124" t="s">
        <v>7</v>
      </c>
      <c r="N5" s="124" t="s">
        <v>7</v>
      </c>
      <c r="O5" s="124" t="s">
        <v>7</v>
      </c>
      <c r="P5" s="124" t="s">
        <v>7</v>
      </c>
      <c r="Q5" s="124" t="s">
        <v>6</v>
      </c>
      <c r="R5" s="124" t="s">
        <v>7</v>
      </c>
      <c r="S5" s="124" t="s">
        <v>7</v>
      </c>
      <c r="T5" s="124" t="s">
        <v>27</v>
      </c>
      <c r="U5" s="124" t="s">
        <v>7</v>
      </c>
      <c r="V5" s="124" t="s">
        <v>7</v>
      </c>
      <c r="W5" s="124" t="s">
        <v>6</v>
      </c>
      <c r="X5" s="124" t="s">
        <v>6</v>
      </c>
      <c r="Y5" s="124" t="s">
        <v>7</v>
      </c>
      <c r="Z5" s="124" t="s">
        <v>7</v>
      </c>
      <c r="AA5" s="124" t="s">
        <v>7</v>
      </c>
      <c r="AB5" s="124" t="s">
        <v>6</v>
      </c>
      <c r="AC5" s="124" t="s">
        <v>7</v>
      </c>
      <c r="AD5" s="124" t="s">
        <v>7</v>
      </c>
      <c r="AE5" s="124" t="s">
        <v>6</v>
      </c>
      <c r="AF5" s="124" t="s">
        <v>7</v>
      </c>
      <c r="AG5" s="124" t="s">
        <v>6</v>
      </c>
      <c r="AH5" s="175">
        <f t="shared" si="1"/>
        <v>1</v>
      </c>
    </row>
    <row r="6" customHeight="1" spans="1:34">
      <c r="A6" s="167" t="s">
        <v>111</v>
      </c>
      <c r="B6" s="123" t="s">
        <v>112</v>
      </c>
      <c r="C6" s="124" t="s">
        <v>0</v>
      </c>
      <c r="D6" s="124" t="s">
        <v>6</v>
      </c>
      <c r="E6" s="124" t="s">
        <v>0</v>
      </c>
      <c r="F6" s="124" t="s">
        <v>7</v>
      </c>
      <c r="G6" s="124" t="s">
        <v>6</v>
      </c>
      <c r="H6" s="124" t="s">
        <v>0</v>
      </c>
      <c r="I6" s="124" t="s">
        <v>7</v>
      </c>
      <c r="J6" s="124" t="s">
        <v>6</v>
      </c>
      <c r="K6" s="124" t="s">
        <v>7</v>
      </c>
      <c r="L6" s="124" t="s">
        <v>0</v>
      </c>
      <c r="M6" s="124" t="s">
        <v>0</v>
      </c>
      <c r="N6" s="124" t="s">
        <v>6</v>
      </c>
      <c r="O6" s="124" t="s">
        <v>7</v>
      </c>
      <c r="P6" s="124" t="s">
        <v>0</v>
      </c>
      <c r="Q6" s="124" t="s">
        <v>6</v>
      </c>
      <c r="R6" s="124" t="s">
        <v>0</v>
      </c>
      <c r="S6" s="124" t="s">
        <v>7</v>
      </c>
      <c r="T6" s="124" t="s">
        <v>6</v>
      </c>
      <c r="U6" s="124" t="s">
        <v>0</v>
      </c>
      <c r="V6" s="124" t="s">
        <v>0</v>
      </c>
      <c r="W6" s="124" t="s">
        <v>7</v>
      </c>
      <c r="X6" s="124" t="s">
        <v>6</v>
      </c>
      <c r="Y6" s="124" t="s">
        <v>6</v>
      </c>
      <c r="Z6" s="124" t="s">
        <v>0</v>
      </c>
      <c r="AA6" s="124" t="s">
        <v>7</v>
      </c>
      <c r="AB6" s="124" t="s">
        <v>7</v>
      </c>
      <c r="AC6" s="124" t="s">
        <v>0</v>
      </c>
      <c r="AD6" s="124" t="s">
        <v>0</v>
      </c>
      <c r="AE6" s="124" t="s">
        <v>6</v>
      </c>
      <c r="AF6" s="124" t="s">
        <v>0</v>
      </c>
      <c r="AG6" s="124" t="s">
        <v>6</v>
      </c>
      <c r="AH6" s="175">
        <f t="shared" si="1"/>
        <v>0</v>
      </c>
    </row>
    <row r="7" customHeight="1" spans="1:34">
      <c r="A7" s="167" t="s">
        <v>113</v>
      </c>
      <c r="B7" s="123" t="s">
        <v>114</v>
      </c>
      <c r="C7" s="124" t="s">
        <v>6</v>
      </c>
      <c r="D7" s="124" t="s">
        <v>27</v>
      </c>
      <c r="E7" s="124" t="s">
        <v>7</v>
      </c>
      <c r="F7" s="124" t="s">
        <v>6</v>
      </c>
      <c r="G7" s="124" t="s">
        <v>7</v>
      </c>
      <c r="H7" s="124" t="s">
        <v>7</v>
      </c>
      <c r="I7" s="124" t="s">
        <v>7</v>
      </c>
      <c r="J7" s="124" t="s">
        <v>6</v>
      </c>
      <c r="K7" s="124" t="s">
        <v>6</v>
      </c>
      <c r="L7" s="124" t="s">
        <v>7</v>
      </c>
      <c r="M7" s="124" t="s">
        <v>7</v>
      </c>
      <c r="N7" s="124" t="s">
        <v>7</v>
      </c>
      <c r="O7" s="124" t="s">
        <v>7</v>
      </c>
      <c r="P7" s="124" t="s">
        <v>7</v>
      </c>
      <c r="Q7" s="124" t="s">
        <v>6</v>
      </c>
      <c r="R7" s="124" t="s">
        <v>7</v>
      </c>
      <c r="S7" s="124" t="s">
        <v>6</v>
      </c>
      <c r="T7" s="124" t="s">
        <v>7</v>
      </c>
      <c r="U7" s="124" t="s">
        <v>7</v>
      </c>
      <c r="V7" s="124" t="s">
        <v>7</v>
      </c>
      <c r="W7" s="124" t="s">
        <v>27</v>
      </c>
      <c r="X7" s="124" t="s">
        <v>6</v>
      </c>
      <c r="Y7" s="124" t="s">
        <v>7</v>
      </c>
      <c r="Z7" s="124" t="s">
        <v>7</v>
      </c>
      <c r="AA7" s="124" t="s">
        <v>6</v>
      </c>
      <c r="AB7" s="124" t="s">
        <v>7</v>
      </c>
      <c r="AC7" s="124" t="s">
        <v>7</v>
      </c>
      <c r="AD7" s="124" t="s">
        <v>7</v>
      </c>
      <c r="AE7" s="124" t="s">
        <v>6</v>
      </c>
      <c r="AF7" s="124" t="s">
        <v>7</v>
      </c>
      <c r="AG7" s="124" t="s">
        <v>6</v>
      </c>
      <c r="AH7" s="175">
        <v>1</v>
      </c>
    </row>
    <row r="8" customHeight="1" spans="1:34">
      <c r="A8" s="168" t="s">
        <v>115</v>
      </c>
      <c r="B8" s="134" t="s">
        <v>116</v>
      </c>
      <c r="C8" s="124" t="s">
        <v>6</v>
      </c>
      <c r="D8" s="124" t="s">
        <v>7</v>
      </c>
      <c r="E8" s="124" t="s">
        <v>7</v>
      </c>
      <c r="F8" s="124" t="s">
        <v>6</v>
      </c>
      <c r="G8" s="124" t="s">
        <v>7</v>
      </c>
      <c r="H8" s="124" t="s">
        <v>7</v>
      </c>
      <c r="I8" s="124" t="s">
        <v>7</v>
      </c>
      <c r="J8" s="124" t="s">
        <v>6</v>
      </c>
      <c r="K8" s="124" t="s">
        <v>7</v>
      </c>
      <c r="L8" s="124" t="s">
        <v>7</v>
      </c>
      <c r="M8" s="124" t="s">
        <v>7</v>
      </c>
      <c r="N8" s="124" t="s">
        <v>7</v>
      </c>
      <c r="O8" s="124" t="s">
        <v>6</v>
      </c>
      <c r="P8" s="124" t="s">
        <v>7</v>
      </c>
      <c r="Q8" s="124" t="s">
        <v>6</v>
      </c>
      <c r="R8" s="124" t="s">
        <v>6</v>
      </c>
      <c r="S8" s="124" t="s">
        <v>7</v>
      </c>
      <c r="T8" s="124" t="s">
        <v>7</v>
      </c>
      <c r="U8" s="124" t="s">
        <v>7</v>
      </c>
      <c r="V8" s="124" t="s">
        <v>7</v>
      </c>
      <c r="W8" s="124" t="s">
        <v>7</v>
      </c>
      <c r="X8" s="124" t="s">
        <v>6</v>
      </c>
      <c r="Y8" s="124" t="s">
        <v>7</v>
      </c>
      <c r="Z8" s="124" t="s">
        <v>7</v>
      </c>
      <c r="AA8" s="124" t="s">
        <v>6</v>
      </c>
      <c r="AB8" s="124" t="s">
        <v>7</v>
      </c>
      <c r="AC8" s="124" t="s">
        <v>7</v>
      </c>
      <c r="AD8" s="124" t="s">
        <v>7</v>
      </c>
      <c r="AE8" s="124" t="s">
        <v>6</v>
      </c>
      <c r="AF8" s="124" t="s">
        <v>7</v>
      </c>
      <c r="AG8" s="124" t="s">
        <v>6</v>
      </c>
      <c r="AH8" s="175">
        <f t="shared" si="1"/>
        <v>0</v>
      </c>
    </row>
    <row r="9" customHeight="1" spans="1:34">
      <c r="A9" s="167" t="s">
        <v>117</v>
      </c>
      <c r="B9" s="123" t="s">
        <v>118</v>
      </c>
      <c r="C9" s="124" t="s">
        <v>6</v>
      </c>
      <c r="D9" s="124" t="s">
        <v>6</v>
      </c>
      <c r="E9" s="124" t="s">
        <v>7</v>
      </c>
      <c r="F9" s="124" t="s">
        <v>7</v>
      </c>
      <c r="G9" s="124" t="s">
        <v>7</v>
      </c>
      <c r="H9" s="124" t="s">
        <v>7</v>
      </c>
      <c r="I9" s="124" t="s">
        <v>7</v>
      </c>
      <c r="J9" s="124" t="s">
        <v>6</v>
      </c>
      <c r="K9" s="124" t="s">
        <v>7</v>
      </c>
      <c r="L9" s="124" t="s">
        <v>7</v>
      </c>
      <c r="M9" s="124" t="s">
        <v>6</v>
      </c>
      <c r="N9" s="124" t="s">
        <v>7</v>
      </c>
      <c r="O9" s="124" t="s">
        <v>7</v>
      </c>
      <c r="P9" s="124" t="s">
        <v>7</v>
      </c>
      <c r="Q9" s="124" t="s">
        <v>6</v>
      </c>
      <c r="R9" s="124" t="s">
        <v>7</v>
      </c>
      <c r="S9" s="124" t="s">
        <v>7</v>
      </c>
      <c r="T9" s="124" t="s">
        <v>7</v>
      </c>
      <c r="U9" s="124" t="s">
        <v>7</v>
      </c>
      <c r="V9" s="124" t="s">
        <v>6</v>
      </c>
      <c r="W9" s="124" t="s">
        <v>7</v>
      </c>
      <c r="X9" s="124" t="s">
        <v>6</v>
      </c>
      <c r="Y9" s="124" t="s">
        <v>7</v>
      </c>
      <c r="Z9" s="124" t="s">
        <v>7</v>
      </c>
      <c r="AA9" s="124" t="s">
        <v>7</v>
      </c>
      <c r="AB9" s="124" t="s">
        <v>6</v>
      </c>
      <c r="AC9" s="132" t="s">
        <v>27</v>
      </c>
      <c r="AD9" s="132" t="s">
        <v>27</v>
      </c>
      <c r="AE9" s="124" t="s">
        <v>6</v>
      </c>
      <c r="AF9" s="124" t="s">
        <v>7</v>
      </c>
      <c r="AG9" s="124" t="s">
        <v>6</v>
      </c>
      <c r="AH9" s="175">
        <f t="shared" si="1"/>
        <v>2</v>
      </c>
    </row>
    <row r="10" customHeight="1" spans="1:34">
      <c r="A10" s="167" t="s">
        <v>119</v>
      </c>
      <c r="B10" s="123" t="s">
        <v>120</v>
      </c>
      <c r="C10" s="124" t="s">
        <v>6</v>
      </c>
      <c r="D10" s="124" t="s">
        <v>7</v>
      </c>
      <c r="E10" s="124" t="s">
        <v>7</v>
      </c>
      <c r="F10" s="124" t="s">
        <v>7</v>
      </c>
      <c r="G10" s="124" t="s">
        <v>6</v>
      </c>
      <c r="H10" s="124" t="s">
        <v>7</v>
      </c>
      <c r="I10" s="124" t="s">
        <v>7</v>
      </c>
      <c r="J10" s="124" t="s">
        <v>6</v>
      </c>
      <c r="K10" s="124" t="s">
        <v>6</v>
      </c>
      <c r="L10" s="124" t="s">
        <v>7</v>
      </c>
      <c r="M10" s="124" t="s">
        <v>7</v>
      </c>
      <c r="N10" s="124" t="s">
        <v>7</v>
      </c>
      <c r="O10" s="124" t="s">
        <v>7</v>
      </c>
      <c r="P10" s="124" t="s">
        <v>7</v>
      </c>
      <c r="Q10" s="124" t="s">
        <v>6</v>
      </c>
      <c r="R10" s="124" t="s">
        <v>7</v>
      </c>
      <c r="S10" s="124" t="s">
        <v>6</v>
      </c>
      <c r="T10" s="124" t="s">
        <v>7</v>
      </c>
      <c r="U10" s="124" t="s">
        <v>7</v>
      </c>
      <c r="V10" s="124" t="s">
        <v>7</v>
      </c>
      <c r="W10" s="124" t="s">
        <v>7</v>
      </c>
      <c r="X10" s="124" t="s">
        <v>6</v>
      </c>
      <c r="Y10" s="124" t="s">
        <v>7</v>
      </c>
      <c r="Z10" s="124" t="s">
        <v>7</v>
      </c>
      <c r="AA10" s="124" t="s">
        <v>7</v>
      </c>
      <c r="AB10" s="124" t="s">
        <v>7</v>
      </c>
      <c r="AC10" s="132" t="s">
        <v>27</v>
      </c>
      <c r="AD10" s="124" t="s">
        <v>6</v>
      </c>
      <c r="AE10" s="124" t="s">
        <v>6</v>
      </c>
      <c r="AF10" s="124" t="s">
        <v>7</v>
      </c>
      <c r="AG10" s="124" t="s">
        <v>6</v>
      </c>
      <c r="AH10" s="175">
        <f t="shared" si="1"/>
        <v>1</v>
      </c>
    </row>
    <row r="11" customHeight="1" spans="1:34">
      <c r="A11" s="167" t="s">
        <v>121</v>
      </c>
      <c r="B11" s="123" t="s">
        <v>122</v>
      </c>
      <c r="C11" s="124" t="s">
        <v>6</v>
      </c>
      <c r="D11" s="124" t="s">
        <v>7</v>
      </c>
      <c r="E11" s="124" t="s">
        <v>7</v>
      </c>
      <c r="F11" s="124" t="s">
        <v>7</v>
      </c>
      <c r="G11" s="124" t="s">
        <v>7</v>
      </c>
      <c r="H11" s="124" t="s">
        <v>6</v>
      </c>
      <c r="I11" s="124" t="s">
        <v>7</v>
      </c>
      <c r="J11" s="124" t="s">
        <v>6</v>
      </c>
      <c r="K11" s="124" t="s">
        <v>7</v>
      </c>
      <c r="L11" s="124" t="s">
        <v>7</v>
      </c>
      <c r="M11" s="124" t="s">
        <v>7</v>
      </c>
      <c r="N11" s="124" t="s">
        <v>7</v>
      </c>
      <c r="O11" s="124" t="s">
        <v>7</v>
      </c>
      <c r="P11" s="124" t="s">
        <v>6</v>
      </c>
      <c r="Q11" s="124" t="s">
        <v>6</v>
      </c>
      <c r="R11" s="124" t="s">
        <v>7</v>
      </c>
      <c r="S11" s="124" t="s">
        <v>7</v>
      </c>
      <c r="T11" s="124" t="s">
        <v>6</v>
      </c>
      <c r="U11" s="124" t="s">
        <v>7</v>
      </c>
      <c r="V11" s="124" t="s">
        <v>7</v>
      </c>
      <c r="W11" s="124" t="s">
        <v>7</v>
      </c>
      <c r="X11" s="124" t="s">
        <v>6</v>
      </c>
      <c r="Y11" s="124" t="s">
        <v>7</v>
      </c>
      <c r="Z11" s="124" t="s">
        <v>6</v>
      </c>
      <c r="AA11" s="124" t="s">
        <v>7</v>
      </c>
      <c r="AB11" s="124" t="s">
        <v>7</v>
      </c>
      <c r="AC11" s="124" t="s">
        <v>7</v>
      </c>
      <c r="AD11" s="124" t="s">
        <v>7</v>
      </c>
      <c r="AE11" s="124" t="s">
        <v>6</v>
      </c>
      <c r="AF11" s="124" t="s">
        <v>7</v>
      </c>
      <c r="AG11" s="124" t="s">
        <v>6</v>
      </c>
      <c r="AH11" s="175">
        <f t="shared" si="1"/>
        <v>0</v>
      </c>
    </row>
    <row r="12" customHeight="1" spans="1:34">
      <c r="A12" s="169" t="s">
        <v>123</v>
      </c>
      <c r="B12" s="136" t="s">
        <v>124</v>
      </c>
      <c r="C12" s="92" t="s">
        <v>6</v>
      </c>
      <c r="D12" s="92" t="s">
        <v>7</v>
      </c>
      <c r="E12" s="92" t="s">
        <v>7</v>
      </c>
      <c r="F12" s="92" t="s">
        <v>7</v>
      </c>
      <c r="G12" s="92" t="s">
        <v>7</v>
      </c>
      <c r="H12" s="92" t="s">
        <v>7</v>
      </c>
      <c r="I12" s="92" t="s">
        <v>6</v>
      </c>
      <c r="J12" s="92" t="s">
        <v>6</v>
      </c>
      <c r="K12" s="92" t="s">
        <v>7</v>
      </c>
      <c r="L12" s="92" t="s">
        <v>7</v>
      </c>
      <c r="M12" s="92" t="s">
        <v>7</v>
      </c>
      <c r="N12" s="92" t="s">
        <v>7</v>
      </c>
      <c r="O12" s="92" t="s">
        <v>6</v>
      </c>
      <c r="P12" s="92" t="s">
        <v>7</v>
      </c>
      <c r="Q12" s="92" t="s">
        <v>6</v>
      </c>
      <c r="R12" s="92" t="s">
        <v>7</v>
      </c>
      <c r="S12" s="92" t="s">
        <v>7</v>
      </c>
      <c r="T12" s="92" t="s">
        <v>7</v>
      </c>
      <c r="U12" s="92" t="s">
        <v>6</v>
      </c>
      <c r="V12" s="92" t="s">
        <v>7</v>
      </c>
      <c r="W12" s="92" t="s">
        <v>7</v>
      </c>
      <c r="X12" s="92" t="s">
        <v>6</v>
      </c>
      <c r="Y12" s="92" t="s">
        <v>6</v>
      </c>
      <c r="Z12" s="92" t="s">
        <v>7</v>
      </c>
      <c r="AA12" s="92" t="s">
        <v>7</v>
      </c>
      <c r="AB12" s="92" t="s">
        <v>7</v>
      </c>
      <c r="AC12" s="92" t="s">
        <v>7</v>
      </c>
      <c r="AD12" s="92" t="s">
        <v>7</v>
      </c>
      <c r="AE12" s="92" t="s">
        <v>6</v>
      </c>
      <c r="AF12" s="92" t="s">
        <v>7</v>
      </c>
      <c r="AG12" s="92" t="s">
        <v>6</v>
      </c>
      <c r="AH12" s="192">
        <f t="shared" si="1"/>
        <v>0</v>
      </c>
    </row>
    <row r="13" customHeight="1" spans="1:34">
      <c r="A13" s="168" t="s">
        <v>125</v>
      </c>
      <c r="B13" s="134" t="s">
        <v>126</v>
      </c>
      <c r="C13" s="132" t="s">
        <v>6</v>
      </c>
      <c r="D13" s="132" t="s">
        <v>7</v>
      </c>
      <c r="E13" s="132" t="s">
        <v>7</v>
      </c>
      <c r="F13" s="132" t="s">
        <v>6</v>
      </c>
      <c r="G13" s="132" t="s">
        <v>7</v>
      </c>
      <c r="H13" s="132" t="s">
        <v>7</v>
      </c>
      <c r="I13" s="132" t="s">
        <v>7</v>
      </c>
      <c r="J13" s="132" t="s">
        <v>6</v>
      </c>
      <c r="K13" s="132" t="s">
        <v>7</v>
      </c>
      <c r="L13" s="132" t="s">
        <v>7</v>
      </c>
      <c r="M13" s="132" t="s">
        <v>7</v>
      </c>
      <c r="N13" s="132" t="s">
        <v>7</v>
      </c>
      <c r="O13" s="132" t="s">
        <v>6</v>
      </c>
      <c r="P13" s="132" t="s">
        <v>7</v>
      </c>
      <c r="Q13" s="132" t="s">
        <v>6</v>
      </c>
      <c r="R13" s="132" t="s">
        <v>6</v>
      </c>
      <c r="S13" s="132" t="s">
        <v>7</v>
      </c>
      <c r="T13" s="132" t="s">
        <v>7</v>
      </c>
      <c r="U13" s="132" t="s">
        <v>7</v>
      </c>
      <c r="V13" s="132" t="s">
        <v>7</v>
      </c>
      <c r="W13" s="132" t="s">
        <v>6</v>
      </c>
      <c r="X13" s="132" t="s">
        <v>6</v>
      </c>
      <c r="Y13" s="132" t="s">
        <v>7</v>
      </c>
      <c r="Z13" s="132" t="s">
        <v>7</v>
      </c>
      <c r="AA13" s="132" t="s">
        <v>27</v>
      </c>
      <c r="AB13" s="132" t="s">
        <v>27</v>
      </c>
      <c r="AC13" s="132" t="s">
        <v>7</v>
      </c>
      <c r="AD13" s="132" t="s">
        <v>7</v>
      </c>
      <c r="AE13" s="132" t="s">
        <v>6</v>
      </c>
      <c r="AF13" s="132" t="s">
        <v>7</v>
      </c>
      <c r="AG13" s="132" t="s">
        <v>6</v>
      </c>
      <c r="AH13" s="180">
        <f t="shared" si="1"/>
        <v>2</v>
      </c>
    </row>
    <row r="14" customHeight="1" spans="1:34">
      <c r="A14" s="169" t="s">
        <v>127</v>
      </c>
      <c r="B14" s="136" t="s">
        <v>128</v>
      </c>
      <c r="C14" s="92" t="s">
        <v>6</v>
      </c>
      <c r="D14" s="92" t="s">
        <v>7</v>
      </c>
      <c r="E14" s="92" t="s">
        <v>7</v>
      </c>
      <c r="F14" s="92" t="s">
        <v>7</v>
      </c>
      <c r="G14" s="92" t="s">
        <v>7</v>
      </c>
      <c r="H14" s="92" t="s">
        <v>7</v>
      </c>
      <c r="I14" s="92" t="s">
        <v>7</v>
      </c>
      <c r="J14" s="92" t="s">
        <v>6</v>
      </c>
      <c r="K14" s="92" t="s">
        <v>7</v>
      </c>
      <c r="L14" s="92" t="s">
        <v>7</v>
      </c>
      <c r="M14" s="92" t="s">
        <v>7</v>
      </c>
      <c r="N14" s="92" t="s">
        <v>7</v>
      </c>
      <c r="O14" s="92" t="s">
        <v>7</v>
      </c>
      <c r="P14" s="92" t="s">
        <v>7</v>
      </c>
      <c r="Q14" s="92" t="s">
        <v>6</v>
      </c>
      <c r="R14" s="92" t="s">
        <v>7</v>
      </c>
      <c r="S14" s="92" t="s">
        <v>7</v>
      </c>
      <c r="T14" s="92" t="s">
        <v>7</v>
      </c>
      <c r="U14" s="92" t="s">
        <v>7</v>
      </c>
      <c r="V14" s="92" t="s">
        <v>7</v>
      </c>
      <c r="W14" s="92" t="s">
        <v>7</v>
      </c>
      <c r="X14" s="92" t="s">
        <v>6</v>
      </c>
      <c r="Y14" s="92" t="s">
        <v>7</v>
      </c>
      <c r="Z14" s="92" t="s">
        <v>7</v>
      </c>
      <c r="AA14" s="92" t="s">
        <v>7</v>
      </c>
      <c r="AB14" s="92" t="s">
        <v>7</v>
      </c>
      <c r="AC14" s="92" t="s">
        <v>7</v>
      </c>
      <c r="AD14" s="92" t="s">
        <v>7</v>
      </c>
      <c r="AE14" s="92" t="s">
        <v>6</v>
      </c>
      <c r="AF14" s="92" t="s">
        <v>7</v>
      </c>
      <c r="AG14" s="92" t="s">
        <v>6</v>
      </c>
      <c r="AH14" s="192">
        <f t="shared" si="1"/>
        <v>0</v>
      </c>
    </row>
    <row r="15" customHeight="1" spans="1:34">
      <c r="A15" s="168" t="s">
        <v>129</v>
      </c>
      <c r="B15" s="134" t="s">
        <v>130</v>
      </c>
      <c r="C15" s="132" t="s">
        <v>6</v>
      </c>
      <c r="D15" s="132" t="s">
        <v>9</v>
      </c>
      <c r="E15" s="132" t="s">
        <v>9</v>
      </c>
      <c r="F15" s="132" t="s">
        <v>6</v>
      </c>
      <c r="G15" s="132" t="s">
        <v>9</v>
      </c>
      <c r="H15" s="132" t="s">
        <v>9</v>
      </c>
      <c r="I15" s="132" t="s">
        <v>27</v>
      </c>
      <c r="J15" s="132" t="s">
        <v>6</v>
      </c>
      <c r="K15" s="132" t="s">
        <v>6</v>
      </c>
      <c r="L15" s="132" t="s">
        <v>9</v>
      </c>
      <c r="M15" s="132" t="s">
        <v>9</v>
      </c>
      <c r="N15" s="132" t="s">
        <v>9</v>
      </c>
      <c r="O15" s="132" t="s">
        <v>6</v>
      </c>
      <c r="P15" s="132" t="s">
        <v>9</v>
      </c>
      <c r="Q15" s="132" t="s">
        <v>6</v>
      </c>
      <c r="R15" s="132" t="s">
        <v>9</v>
      </c>
      <c r="S15" s="132" t="s">
        <v>6</v>
      </c>
      <c r="T15" s="132" t="s">
        <v>9</v>
      </c>
      <c r="U15" s="132" t="s">
        <v>9</v>
      </c>
      <c r="V15" s="132" t="s">
        <v>9</v>
      </c>
      <c r="W15" s="132" t="s">
        <v>6</v>
      </c>
      <c r="X15" s="132" t="s">
        <v>6</v>
      </c>
      <c r="Y15" s="132" t="s">
        <v>9</v>
      </c>
      <c r="Z15" s="132" t="s">
        <v>9</v>
      </c>
      <c r="AA15" s="132" t="s">
        <v>6</v>
      </c>
      <c r="AB15" s="132" t="s">
        <v>9</v>
      </c>
      <c r="AC15" s="132" t="s">
        <v>6</v>
      </c>
      <c r="AD15" s="132" t="s">
        <v>9</v>
      </c>
      <c r="AE15" s="132" t="s">
        <v>6</v>
      </c>
      <c r="AF15" s="132" t="s">
        <v>9</v>
      </c>
      <c r="AG15" s="132" t="s">
        <v>6</v>
      </c>
      <c r="AH15" s="180">
        <f t="shared" si="1"/>
        <v>1</v>
      </c>
    </row>
    <row r="16" customHeight="1" spans="1:34">
      <c r="A16" s="169" t="s">
        <v>131</v>
      </c>
      <c r="B16" s="136" t="s">
        <v>132</v>
      </c>
      <c r="C16" s="92" t="s">
        <v>6</v>
      </c>
      <c r="D16" s="92" t="s">
        <v>16</v>
      </c>
      <c r="E16" s="92" t="s">
        <v>6</v>
      </c>
      <c r="F16" s="92" t="s">
        <v>16</v>
      </c>
      <c r="G16" s="92" t="s">
        <v>6</v>
      </c>
      <c r="H16" s="92" t="s">
        <v>6</v>
      </c>
      <c r="I16" s="92" t="s">
        <v>16</v>
      </c>
      <c r="J16" s="92" t="s">
        <v>6</v>
      </c>
      <c r="K16" s="92" t="s">
        <v>16</v>
      </c>
      <c r="L16" s="92" t="s">
        <v>6</v>
      </c>
      <c r="M16" s="92" t="s">
        <v>6</v>
      </c>
      <c r="N16" s="92" t="s">
        <v>6</v>
      </c>
      <c r="O16" s="92" t="s">
        <v>16</v>
      </c>
      <c r="P16" s="92" t="s">
        <v>6</v>
      </c>
      <c r="Q16" s="92" t="s">
        <v>6</v>
      </c>
      <c r="R16" s="92" t="s">
        <v>6</v>
      </c>
      <c r="S16" s="92" t="s">
        <v>16</v>
      </c>
      <c r="T16" s="92" t="s">
        <v>6</v>
      </c>
      <c r="U16" s="92" t="s">
        <v>6</v>
      </c>
      <c r="V16" s="92" t="s">
        <v>6</v>
      </c>
      <c r="W16" s="92" t="s">
        <v>16</v>
      </c>
      <c r="X16" s="92" t="s">
        <v>6</v>
      </c>
      <c r="Y16" s="92" t="s">
        <v>6</v>
      </c>
      <c r="Z16" s="92" t="s">
        <v>6</v>
      </c>
      <c r="AA16" s="92" t="s">
        <v>16</v>
      </c>
      <c r="AB16" s="92" t="s">
        <v>6</v>
      </c>
      <c r="AC16" s="92" t="s">
        <v>16</v>
      </c>
      <c r="AD16" s="92" t="s">
        <v>27</v>
      </c>
      <c r="AE16" s="92" t="s">
        <v>6</v>
      </c>
      <c r="AF16" s="92" t="s">
        <v>27</v>
      </c>
      <c r="AG16" s="92" t="s">
        <v>6</v>
      </c>
      <c r="AH16" s="192">
        <f t="shared" si="1"/>
        <v>2</v>
      </c>
    </row>
    <row r="17" customHeight="1" spans="1:34">
      <c r="A17" s="168" t="s">
        <v>133</v>
      </c>
      <c r="B17" s="134" t="s">
        <v>134</v>
      </c>
      <c r="C17" s="132" t="s">
        <v>6</v>
      </c>
      <c r="D17" s="132" t="s">
        <v>13</v>
      </c>
      <c r="E17" s="132" t="s">
        <v>6</v>
      </c>
      <c r="F17" s="132" t="s">
        <v>13</v>
      </c>
      <c r="G17" s="132" t="s">
        <v>6</v>
      </c>
      <c r="H17" s="132" t="s">
        <v>13</v>
      </c>
      <c r="I17" s="132" t="s">
        <v>13</v>
      </c>
      <c r="J17" s="132" t="s">
        <v>6</v>
      </c>
      <c r="K17" s="132" t="s">
        <v>13</v>
      </c>
      <c r="L17" s="132" t="s">
        <v>6</v>
      </c>
      <c r="M17" s="132" t="s">
        <v>13</v>
      </c>
      <c r="N17" s="132" t="s">
        <v>6</v>
      </c>
      <c r="O17" s="132" t="s">
        <v>13</v>
      </c>
      <c r="P17" s="132" t="s">
        <v>13</v>
      </c>
      <c r="Q17" s="132" t="s">
        <v>6</v>
      </c>
      <c r="R17" s="132" t="s">
        <v>13</v>
      </c>
      <c r="S17" s="132" t="s">
        <v>6</v>
      </c>
      <c r="T17" s="132" t="s">
        <v>13</v>
      </c>
      <c r="U17" s="132" t="s">
        <v>6</v>
      </c>
      <c r="V17" s="132" t="s">
        <v>13</v>
      </c>
      <c r="W17" s="132" t="s">
        <v>13</v>
      </c>
      <c r="X17" s="132" t="s">
        <v>6</v>
      </c>
      <c r="Y17" s="132" t="s">
        <v>13</v>
      </c>
      <c r="Z17" s="132" t="s">
        <v>6</v>
      </c>
      <c r="AA17" s="132" t="s">
        <v>13</v>
      </c>
      <c r="AB17" s="132" t="s">
        <v>6</v>
      </c>
      <c r="AC17" s="132" t="s">
        <v>13</v>
      </c>
      <c r="AD17" s="132" t="s">
        <v>13</v>
      </c>
      <c r="AE17" s="132" t="s">
        <v>6</v>
      </c>
      <c r="AF17" s="132" t="s">
        <v>13</v>
      </c>
      <c r="AG17" s="132" t="s">
        <v>6</v>
      </c>
      <c r="AH17" s="180">
        <f t="shared" si="1"/>
        <v>0</v>
      </c>
    </row>
    <row r="18" ht="134.45" customHeight="1" spans="1:34">
      <c r="A18" s="184" t="s">
        <v>94</v>
      </c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 t="s">
        <v>61</v>
      </c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93"/>
    </row>
    <row r="19" customHeight="1" spans="2:2">
      <c r="B19" s="187"/>
    </row>
    <row r="20" customHeight="1" spans="2:2">
      <c r="B20" s="188"/>
    </row>
    <row r="21" customHeight="1" spans="2:2">
      <c r="B21" s="188"/>
    </row>
    <row r="22" customHeight="1" spans="1:2">
      <c r="A22" s="141">
        <v>2024</v>
      </c>
      <c r="B22" s="141">
        <v>6</v>
      </c>
    </row>
    <row r="23" customHeight="1" spans="1:2">
      <c r="A23" s="141"/>
      <c r="B23" s="141"/>
    </row>
    <row r="24" customHeight="1" spans="2:2">
      <c r="B24" s="188"/>
    </row>
    <row r="25" customHeight="1" spans="2:2">
      <c r="B25" s="189"/>
    </row>
  </sheetData>
  <mergeCells count="3">
    <mergeCell ref="A1:A2"/>
    <mergeCell ref="B1:B2"/>
    <mergeCell ref="AH1:AH2"/>
  </mergeCells>
  <conditionalFormatting sqref="C2:AG2">
    <cfRule type="cellIs" dxfId="0" priority="1" operator="equal">
      <formula>"土"</formula>
    </cfRule>
    <cfRule type="cellIs" dxfId="1" priority="2" operator="equal">
      <formula>"日"</formula>
    </cfRule>
  </conditionalFormatting>
  <dataValidations count="2">
    <dataValidation type="list" showInputMessage="1" showErrorMessage="1" sqref="M16 V16 Q17 AE17 C3:C17 D10:D16 E15:E17 F15:F16 G15:G17 J3:J17 K14:K16 L14:L17 N16:N17 S14:S17 T14:T16 U16:U17 W9:W16 X3:X17 Y14:Y16 Z14:Z17 AA14:AA16 AB8:AB17 AG3:AG17 S3:W8 AB3:AD7 D3:I9 AC8:AD16 AE3:AF16 E10:G14 O3:R16 K3:L13 H10:I16 S9:T13 Y3:AA13 U9:V15 M3:N15">
      <formula1>リスト!$A$1:$A$42</formula1>
    </dataValidation>
    <dataValidation type="list" allowBlank="1" showInputMessage="1" showErrorMessage="1" sqref="D17 F17 H17:I17 K17 M17 O17:P17 R17 T17 V17:W17 Y17 AA17 AC17:AD17 AF17">
      <formula1>リスト!$A$1:$A$42</formula1>
    </dataValidation>
  </dataValidations>
  <printOptions horizontalCentered="1" verticalCentered="1"/>
  <pageMargins left="0.393055555555556" right="0.393055555555556" top="0.590277777777778" bottom="0.393055555555556" header="0.314583333333333" footer="0.314583333333333"/>
  <pageSetup paperSize="9" scale="64" orientation="landscape" cellComments="asDisplayed"/>
  <headerFooter>
    <oddHeader>&amp;Lケアハウスちとせ&amp;Cデイサービスセンター&amp;R作成日：&amp;D</oddHeader>
    <oddFooter>&amp;LJ:3時間勤務/K:4時間勤務/R：3.5時間勤務/H：4.5時間勤務/M:5時間勤務/N:6時間勤務/Q：7時間勤務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51"/>
  <sheetViews>
    <sheetView zoomScale="55" zoomScaleNormal="55" workbookViewId="0">
      <selection activeCell="M43" sqref="M43"/>
    </sheetView>
  </sheetViews>
  <sheetFormatPr defaultColWidth="9" defaultRowHeight="18.75"/>
  <cols>
    <col min="1" max="1" width="12.25" style="138" customWidth="1"/>
    <col min="2" max="2" width="10" customWidth="1"/>
    <col min="3" max="3" width="10.625" customWidth="1"/>
  </cols>
  <sheetData>
    <row r="1" spans="1:33">
      <c r="A1" s="139" t="s">
        <v>62</v>
      </c>
      <c r="B1" s="140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</row>
    <row r="2" spans="1:33">
      <c r="A2" s="110"/>
      <c r="B2" s="111" t="s">
        <v>35</v>
      </c>
      <c r="C2" s="112">
        <v>45597</v>
      </c>
      <c r="D2" s="113">
        <f>C2+1</f>
        <v>45598</v>
      </c>
      <c r="E2" s="113">
        <f t="shared" ref="E2:AF2" si="0">D2+1</f>
        <v>45599</v>
      </c>
      <c r="F2" s="113">
        <f t="shared" si="0"/>
        <v>45600</v>
      </c>
      <c r="G2" s="113">
        <f t="shared" si="0"/>
        <v>45601</v>
      </c>
      <c r="H2" s="113">
        <f t="shared" si="0"/>
        <v>45602</v>
      </c>
      <c r="I2" s="113">
        <f t="shared" si="0"/>
        <v>45603</v>
      </c>
      <c r="J2" s="113">
        <f t="shared" si="0"/>
        <v>45604</v>
      </c>
      <c r="K2" s="113">
        <f t="shared" si="0"/>
        <v>45605</v>
      </c>
      <c r="L2" s="113">
        <f t="shared" si="0"/>
        <v>45606</v>
      </c>
      <c r="M2" s="113">
        <f t="shared" si="0"/>
        <v>45607</v>
      </c>
      <c r="N2" s="113">
        <f t="shared" si="0"/>
        <v>45608</v>
      </c>
      <c r="O2" s="113">
        <f t="shared" si="0"/>
        <v>45609</v>
      </c>
      <c r="P2" s="113">
        <f t="shared" si="0"/>
        <v>45610</v>
      </c>
      <c r="Q2" s="113">
        <f t="shared" si="0"/>
        <v>45611</v>
      </c>
      <c r="R2" s="113">
        <f t="shared" si="0"/>
        <v>45612</v>
      </c>
      <c r="S2" s="113">
        <f t="shared" si="0"/>
        <v>45613</v>
      </c>
      <c r="T2" s="113">
        <f t="shared" si="0"/>
        <v>45614</v>
      </c>
      <c r="U2" s="113">
        <f t="shared" si="0"/>
        <v>45615</v>
      </c>
      <c r="V2" s="113">
        <f t="shared" si="0"/>
        <v>45616</v>
      </c>
      <c r="W2" s="113">
        <f t="shared" si="0"/>
        <v>45617</v>
      </c>
      <c r="X2" s="113">
        <f t="shared" si="0"/>
        <v>45618</v>
      </c>
      <c r="Y2" s="113">
        <f t="shared" si="0"/>
        <v>45619</v>
      </c>
      <c r="Z2" s="113">
        <f t="shared" si="0"/>
        <v>45620</v>
      </c>
      <c r="AA2" s="113">
        <f t="shared" si="0"/>
        <v>45621</v>
      </c>
      <c r="AB2" s="113">
        <f t="shared" si="0"/>
        <v>45622</v>
      </c>
      <c r="AC2" s="113">
        <f t="shared" si="0"/>
        <v>45623</v>
      </c>
      <c r="AD2" s="113">
        <f t="shared" si="0"/>
        <v>45624</v>
      </c>
      <c r="AE2" s="113">
        <f t="shared" si="0"/>
        <v>45625</v>
      </c>
      <c r="AF2" s="113">
        <f t="shared" si="0"/>
        <v>45626</v>
      </c>
      <c r="AG2" s="113">
        <v>31</v>
      </c>
    </row>
    <row r="3" ht="19.5" spans="1:36">
      <c r="A3" s="142" t="s">
        <v>34</v>
      </c>
      <c r="B3" s="115"/>
      <c r="C3" s="116" t="s">
        <v>41</v>
      </c>
      <c r="D3" s="116" t="s">
        <v>42</v>
      </c>
      <c r="E3" s="116" t="s">
        <v>0</v>
      </c>
      <c r="F3" s="116" t="s">
        <v>37</v>
      </c>
      <c r="G3" s="116" t="s">
        <v>38</v>
      </c>
      <c r="H3" s="116" t="s">
        <v>39</v>
      </c>
      <c r="I3" s="116" t="s">
        <v>40</v>
      </c>
      <c r="J3" s="116" t="s">
        <v>41</v>
      </c>
      <c r="K3" s="116" t="s">
        <v>42</v>
      </c>
      <c r="L3" s="116" t="s">
        <v>0</v>
      </c>
      <c r="M3" s="116" t="s">
        <v>37</v>
      </c>
      <c r="N3" s="116" t="s">
        <v>38</v>
      </c>
      <c r="O3" s="116" t="s">
        <v>39</v>
      </c>
      <c r="P3" s="116" t="s">
        <v>40</v>
      </c>
      <c r="Q3" s="116" t="s">
        <v>41</v>
      </c>
      <c r="R3" s="116" t="s">
        <v>42</v>
      </c>
      <c r="S3" s="116" t="s">
        <v>0</v>
      </c>
      <c r="T3" s="116" t="s">
        <v>37</v>
      </c>
      <c r="U3" s="116" t="s">
        <v>38</v>
      </c>
      <c r="V3" s="116" t="s">
        <v>39</v>
      </c>
      <c r="W3" s="116" t="s">
        <v>40</v>
      </c>
      <c r="X3" s="116" t="s">
        <v>41</v>
      </c>
      <c r="Y3" s="116" t="s">
        <v>42</v>
      </c>
      <c r="Z3" s="116" t="s">
        <v>0</v>
      </c>
      <c r="AA3" s="116" t="s">
        <v>37</v>
      </c>
      <c r="AB3" s="116" t="s">
        <v>38</v>
      </c>
      <c r="AC3" s="116" t="s">
        <v>39</v>
      </c>
      <c r="AD3" s="116" t="s">
        <v>40</v>
      </c>
      <c r="AE3" s="116" t="s">
        <v>41</v>
      </c>
      <c r="AF3" s="116" t="s">
        <v>42</v>
      </c>
      <c r="AG3" s="116"/>
      <c r="AI3">
        <v>2024</v>
      </c>
      <c r="AJ3">
        <v>8</v>
      </c>
    </row>
    <row r="4" ht="19.5" spans="1:33">
      <c r="A4" s="143"/>
      <c r="B4" s="118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</row>
    <row r="5" spans="1:34">
      <c r="A5" s="143" t="s">
        <v>64</v>
      </c>
      <c r="B5" s="118" t="s">
        <v>65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71">
        <f t="array" ref="AH5">SUMPRODUCT((B5:AG5="休")*1+(B5:AG5="有")*1+(B5:AG5="冬")*1+(B5:AG5="夏"))</f>
        <v>0</v>
      </c>
    </row>
    <row r="6" spans="1:34">
      <c r="A6" s="143" t="s">
        <v>66</v>
      </c>
      <c r="B6" s="118" t="s">
        <v>67</v>
      </c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71">
        <f t="array" ref="AH6">SUMPRODUCT((B6:AG6="休")*1+(B6:AG6="有")*1+(B6:AG6="冬")*1+(B6:AG6="夏"))</f>
        <v>0</v>
      </c>
    </row>
    <row r="7" spans="1:34">
      <c r="A7" s="143" t="s">
        <v>135</v>
      </c>
      <c r="B7" s="120" t="s">
        <v>114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71">
        <f t="array" ref="AH7">SUMPRODUCT((B7:AG7="休")*1+(B7:AG7="有")*1+(B7:AG7="冬")*1+(B7:AG7="夏"))</f>
        <v>0</v>
      </c>
    </row>
    <row r="8" spans="1:34">
      <c r="A8" s="141" t="s">
        <v>68</v>
      </c>
      <c r="B8" s="118" t="s">
        <v>69</v>
      </c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71">
        <f t="array" ref="AH8">SUMPRODUCT((B8:AG8="休")*1+(B8:AG8="有")*1+(B8:AG8="冬")*1+(B8:AG8="夏"))</f>
        <v>0</v>
      </c>
    </row>
    <row r="9" spans="1:34">
      <c r="A9" s="143" t="s">
        <v>136</v>
      </c>
      <c r="B9" s="120" t="s">
        <v>71</v>
      </c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71">
        <f t="array" ref="AH9">SUMPRODUCT((B9:AG9="休")*1+(B9:AG9="有")*1+(B9:AG9="冬")*1+(B9:AG9="夏"))</f>
        <v>0</v>
      </c>
    </row>
    <row r="10" spans="1:34">
      <c r="A10" s="143" t="s">
        <v>72</v>
      </c>
      <c r="B10" s="120" t="s">
        <v>73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90"/>
      <c r="R10" s="90"/>
      <c r="S10" s="119"/>
      <c r="T10" s="119"/>
      <c r="U10" s="119"/>
      <c r="V10" s="90"/>
      <c r="W10" s="119"/>
      <c r="X10" s="119"/>
      <c r="Y10" s="119"/>
      <c r="Z10" s="119"/>
      <c r="AA10" s="90"/>
      <c r="AB10" s="119"/>
      <c r="AC10" s="119"/>
      <c r="AD10" s="90"/>
      <c r="AE10" s="119"/>
      <c r="AF10" s="119"/>
      <c r="AG10" s="119"/>
      <c r="AH10" s="171">
        <f t="array" ref="AH10">SUMPRODUCT((B10:AG10="休")*1+(B10:AG10="有")*1+(B10:AG10="冬")*1+(B10:AG10="夏"))</f>
        <v>0</v>
      </c>
    </row>
    <row r="11" spans="1:34">
      <c r="A11" s="143" t="s">
        <v>74</v>
      </c>
      <c r="B11" s="120" t="s">
        <v>75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71">
        <f t="array" ref="AH11">SUMPRODUCT((B11:AG11="休")*1+(B11:AG11="有")*1+(B11:AG11="冬")*1+(B11:AG11="夏"))</f>
        <v>0</v>
      </c>
    </row>
    <row r="12" spans="1:34">
      <c r="A12" s="143" t="s">
        <v>76</v>
      </c>
      <c r="B12" s="120" t="s">
        <v>77</v>
      </c>
      <c r="C12" s="119"/>
      <c r="D12" s="119"/>
      <c r="E12" s="144"/>
      <c r="F12" s="145"/>
      <c r="G12" s="145"/>
      <c r="H12" s="145"/>
      <c r="I12" s="144"/>
      <c r="J12" s="150"/>
      <c r="K12" s="145"/>
      <c r="L12" s="144"/>
      <c r="M12" s="145"/>
      <c r="N12" s="145"/>
      <c r="O12" s="144"/>
      <c r="P12" s="145"/>
      <c r="Q12" s="150"/>
      <c r="R12" s="150"/>
      <c r="S12" s="144"/>
      <c r="T12" s="144"/>
      <c r="U12" s="145"/>
      <c r="V12" s="144"/>
      <c r="W12" s="144"/>
      <c r="X12" s="145"/>
      <c r="Y12" s="145"/>
      <c r="Z12" s="145"/>
      <c r="AA12" s="145"/>
      <c r="AB12" s="145"/>
      <c r="AC12" s="145"/>
      <c r="AD12" s="145"/>
      <c r="AE12" s="144"/>
      <c r="AF12" s="144"/>
      <c r="AG12" s="172"/>
      <c r="AH12" s="171">
        <f t="array" ref="AH12">SUMPRODUCT((B12:AG12="休")*1+(B12:AG12="有")*1+(B12:AG12="冬")*1+(B12:AG12="夏"))</f>
        <v>0</v>
      </c>
    </row>
    <row r="13" spans="1:34">
      <c r="A13" s="143" t="s">
        <v>78</v>
      </c>
      <c r="B13" s="123" t="s">
        <v>79</v>
      </c>
      <c r="C13" s="146"/>
      <c r="D13" s="144"/>
      <c r="E13" s="144"/>
      <c r="F13" s="145"/>
      <c r="G13" s="145"/>
      <c r="H13" s="145"/>
      <c r="I13" s="144"/>
      <c r="J13" s="145"/>
      <c r="K13" s="145"/>
      <c r="L13" s="144"/>
      <c r="M13" s="144"/>
      <c r="N13" s="145"/>
      <c r="O13" s="144"/>
      <c r="P13" s="150"/>
      <c r="Q13" s="145"/>
      <c r="R13" s="150"/>
      <c r="S13" s="144"/>
      <c r="T13" s="150"/>
      <c r="U13" s="145"/>
      <c r="V13" s="144"/>
      <c r="W13" s="144"/>
      <c r="X13" s="145"/>
      <c r="Y13" s="145"/>
      <c r="Z13" s="145"/>
      <c r="AA13" s="145"/>
      <c r="AB13" s="145"/>
      <c r="AC13" s="145"/>
      <c r="AD13" s="145"/>
      <c r="AE13" s="145"/>
      <c r="AF13" s="145"/>
      <c r="AG13" s="173"/>
      <c r="AH13" s="171">
        <f t="array" ref="AH13">SUMPRODUCT((B13:AG13="休")*1+(B13:AG13="有")*1+(B13:AG13="冬")*1+(B13:AG13="夏"))</f>
        <v>0</v>
      </c>
    </row>
    <row r="14" spans="1:34">
      <c r="A14" s="143" t="s">
        <v>80</v>
      </c>
      <c r="B14" s="123" t="s">
        <v>81</v>
      </c>
      <c r="C14" s="147"/>
      <c r="D14" s="144"/>
      <c r="E14" s="144"/>
      <c r="F14" s="144"/>
      <c r="G14" s="144"/>
      <c r="H14" s="148"/>
      <c r="I14" s="145"/>
      <c r="J14" s="148"/>
      <c r="K14" s="148"/>
      <c r="L14" s="148"/>
      <c r="M14" s="145"/>
      <c r="N14" s="144"/>
      <c r="O14" s="145"/>
      <c r="P14" s="145"/>
      <c r="Q14" s="144"/>
      <c r="R14" s="148"/>
      <c r="S14" s="145"/>
      <c r="T14" s="145"/>
      <c r="U14" s="144"/>
      <c r="V14" s="145"/>
      <c r="W14" s="144"/>
      <c r="X14" s="144"/>
      <c r="Y14" s="144"/>
      <c r="Z14" s="145"/>
      <c r="AA14" s="145"/>
      <c r="AB14" s="148"/>
      <c r="AC14" s="145"/>
      <c r="AD14" s="145"/>
      <c r="AE14" s="148"/>
      <c r="AF14" s="148"/>
      <c r="AG14" s="173"/>
      <c r="AH14" s="171">
        <f t="array" ref="AH14">SUMPRODUCT((B14:AG14="休")*1+(B14:AG14="有")*1+(B14:AG14="冬")*1+(B14:AG14="夏"))</f>
        <v>0</v>
      </c>
    </row>
    <row r="15" spans="1:34">
      <c r="A15" s="143" t="s">
        <v>82</v>
      </c>
      <c r="B15" s="123" t="s">
        <v>83</v>
      </c>
      <c r="C15" s="147"/>
      <c r="D15" s="145"/>
      <c r="E15" s="144"/>
      <c r="F15" s="144"/>
      <c r="G15" s="148"/>
      <c r="H15" s="148"/>
      <c r="I15" s="145"/>
      <c r="J15" s="148"/>
      <c r="K15" s="148"/>
      <c r="L15" s="148"/>
      <c r="M15" s="145"/>
      <c r="N15" s="144"/>
      <c r="O15" s="145"/>
      <c r="P15" s="145"/>
      <c r="Q15" s="144"/>
      <c r="R15" s="148"/>
      <c r="S15" s="145"/>
      <c r="T15" s="148"/>
      <c r="U15" s="144"/>
      <c r="V15" s="145"/>
      <c r="W15" s="170"/>
      <c r="X15" s="148"/>
      <c r="Y15" s="145"/>
      <c r="Z15" s="145"/>
      <c r="AA15" s="148"/>
      <c r="AB15" s="148"/>
      <c r="AC15" s="145"/>
      <c r="AD15" s="144"/>
      <c r="AE15" s="148"/>
      <c r="AF15" s="148"/>
      <c r="AG15" s="173"/>
      <c r="AH15" s="171">
        <f t="array" ref="AH15">SUMPRODUCT((B15:AG15="休")*1+(B15:AG15="有")*1+(B15:AG15="冬")*1+(B15:AG15="夏"))</f>
        <v>0</v>
      </c>
    </row>
    <row r="16" spans="1:34">
      <c r="A16" s="143" t="s">
        <v>84</v>
      </c>
      <c r="B16" s="123" t="s">
        <v>85</v>
      </c>
      <c r="C16" s="147"/>
      <c r="D16" s="144"/>
      <c r="E16" s="144"/>
      <c r="F16" s="144"/>
      <c r="G16" s="148"/>
      <c r="H16" s="148"/>
      <c r="I16" s="145"/>
      <c r="J16" s="148"/>
      <c r="K16" s="148"/>
      <c r="L16" s="148"/>
      <c r="M16" s="145"/>
      <c r="N16" s="144"/>
      <c r="O16" s="145"/>
      <c r="P16" s="145"/>
      <c r="Q16" s="144"/>
      <c r="R16" s="148"/>
      <c r="S16" s="145"/>
      <c r="T16" s="148"/>
      <c r="U16" s="144"/>
      <c r="V16" s="145"/>
      <c r="W16" s="170"/>
      <c r="X16" s="148"/>
      <c r="Y16" s="145"/>
      <c r="Z16" s="145"/>
      <c r="AA16" s="148"/>
      <c r="AB16" s="148"/>
      <c r="AC16" s="145"/>
      <c r="AD16" s="144"/>
      <c r="AE16" s="148"/>
      <c r="AF16" s="148"/>
      <c r="AG16" s="173"/>
      <c r="AH16" s="171">
        <f t="array" ref="AH16">SUMPRODUCT((B16:AG16="休")*1+(B16:AG16="有")*1+(B16:AG16="冬")*1+(B16:AG16="夏"))</f>
        <v>0</v>
      </c>
    </row>
    <row r="17" spans="1:34">
      <c r="A17" s="143" t="s">
        <v>86</v>
      </c>
      <c r="B17" s="123" t="s">
        <v>87</v>
      </c>
      <c r="C17" s="149"/>
      <c r="D17" s="150"/>
      <c r="E17" s="150"/>
      <c r="F17" s="145"/>
      <c r="G17" s="145"/>
      <c r="H17" s="145"/>
      <c r="I17" s="150"/>
      <c r="J17" s="145"/>
      <c r="K17" s="145"/>
      <c r="L17" s="145"/>
      <c r="M17" s="145"/>
      <c r="N17" s="145"/>
      <c r="O17" s="145"/>
      <c r="P17" s="150"/>
      <c r="Q17" s="145"/>
      <c r="R17" s="145"/>
      <c r="S17" s="145"/>
      <c r="T17" s="145"/>
      <c r="U17" s="150"/>
      <c r="V17" s="150"/>
      <c r="W17" s="145"/>
      <c r="X17" s="145"/>
      <c r="Y17" s="145"/>
      <c r="Z17" s="150"/>
      <c r="AA17" s="145"/>
      <c r="AB17" s="150"/>
      <c r="AC17" s="145"/>
      <c r="AD17" s="145"/>
      <c r="AE17" s="150"/>
      <c r="AF17" s="145"/>
      <c r="AG17" s="173"/>
      <c r="AH17" s="171">
        <f t="array" ref="AH17">SUMPRODUCT((B17:AG17="休")*1+(B17:AG17="有")*1+(B17:AG17="冬")*1+(B17:AG17="夏"))</f>
        <v>0</v>
      </c>
    </row>
    <row r="18" spans="1:34">
      <c r="A18" s="143" t="s">
        <v>88</v>
      </c>
      <c r="B18" s="123" t="s">
        <v>89</v>
      </c>
      <c r="C18" s="149"/>
      <c r="D18" s="150"/>
      <c r="E18" s="150"/>
      <c r="F18" s="145"/>
      <c r="G18" s="145"/>
      <c r="H18" s="145"/>
      <c r="I18" s="150"/>
      <c r="J18" s="145"/>
      <c r="K18" s="145"/>
      <c r="L18" s="145"/>
      <c r="M18" s="145"/>
      <c r="N18" s="145"/>
      <c r="O18" s="145"/>
      <c r="P18" s="150"/>
      <c r="Q18" s="145"/>
      <c r="R18" s="145"/>
      <c r="S18" s="145"/>
      <c r="T18" s="145"/>
      <c r="U18" s="150"/>
      <c r="V18" s="150"/>
      <c r="W18" s="145"/>
      <c r="X18" s="145"/>
      <c r="Y18" s="145"/>
      <c r="Z18" s="150"/>
      <c r="AA18" s="145"/>
      <c r="AB18" s="150"/>
      <c r="AC18" s="145"/>
      <c r="AD18" s="145"/>
      <c r="AE18" s="150"/>
      <c r="AF18" s="145"/>
      <c r="AG18" s="173"/>
      <c r="AH18" s="171">
        <f>SUMPRODUCT((B18:AG18="X")*1+(B18:AG18="有")*1+(B18:AG18="冬")*1+(B18:AG18="夏"))</f>
        <v>0</v>
      </c>
    </row>
    <row r="19" spans="1:34">
      <c r="A19" s="151" t="s">
        <v>43</v>
      </c>
      <c r="B19" s="152" t="s">
        <v>44</v>
      </c>
      <c r="C19" s="153"/>
      <c r="D19" s="153"/>
      <c r="E19" s="153"/>
      <c r="F19" s="153"/>
      <c r="G19" s="153"/>
      <c r="H19" s="154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74">
        <f t="shared" ref="AH19:AH34" si="1">SUMPRODUCT((C19:AG19="X")*1+(C19:AG19="有")*1)</f>
        <v>0</v>
      </c>
    </row>
    <row r="20" spans="1:34">
      <c r="A20" s="155" t="s">
        <v>137</v>
      </c>
      <c r="B20" s="152" t="s">
        <v>138</v>
      </c>
      <c r="C20" s="153"/>
      <c r="D20" s="153"/>
      <c r="E20" s="153"/>
      <c r="F20" s="154"/>
      <c r="G20" s="154"/>
      <c r="H20" s="153"/>
      <c r="I20" s="153"/>
      <c r="J20" s="153"/>
      <c r="K20" s="153"/>
      <c r="L20" s="153"/>
      <c r="M20" s="153"/>
      <c r="N20" s="153"/>
      <c r="O20" s="153"/>
      <c r="P20" s="153"/>
      <c r="Q20" s="154"/>
      <c r="R20" s="153"/>
      <c r="S20" s="153"/>
      <c r="T20" s="153"/>
      <c r="U20" s="153"/>
      <c r="V20" s="153"/>
      <c r="W20" s="153"/>
      <c r="X20" s="153"/>
      <c r="Y20" s="153"/>
      <c r="Z20" s="154"/>
      <c r="AA20" s="153"/>
      <c r="AB20" s="153"/>
      <c r="AC20" s="153"/>
      <c r="AD20" s="153"/>
      <c r="AE20" s="153"/>
      <c r="AF20" s="153"/>
      <c r="AG20" s="153"/>
      <c r="AH20" s="174">
        <f t="shared" si="1"/>
        <v>0</v>
      </c>
    </row>
    <row r="21" spans="1:34">
      <c r="A21" s="155" t="s">
        <v>45</v>
      </c>
      <c r="B21" s="152" t="s">
        <v>46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74">
        <f t="shared" si="1"/>
        <v>0</v>
      </c>
    </row>
    <row r="22" spans="1:34">
      <c r="A22" s="155" t="s">
        <v>47</v>
      </c>
      <c r="B22" s="152" t="s">
        <v>48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54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4"/>
      <c r="AB22" s="153"/>
      <c r="AC22" s="153"/>
      <c r="AD22" s="153"/>
      <c r="AE22" s="153"/>
      <c r="AF22" s="153"/>
      <c r="AG22" s="153"/>
      <c r="AH22" s="174">
        <f t="shared" si="1"/>
        <v>0</v>
      </c>
    </row>
    <row r="23" spans="1:34">
      <c r="A23" s="155" t="s">
        <v>49</v>
      </c>
      <c r="B23" s="152" t="s">
        <v>50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4"/>
      <c r="AC23" s="153"/>
      <c r="AD23" s="153"/>
      <c r="AE23" s="153"/>
      <c r="AF23" s="153"/>
      <c r="AG23" s="153"/>
      <c r="AH23" s="174">
        <f t="shared" si="1"/>
        <v>0</v>
      </c>
    </row>
    <row r="24" spans="1:34">
      <c r="A24" s="155" t="s">
        <v>139</v>
      </c>
      <c r="B24" s="152" t="s">
        <v>140</v>
      </c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74">
        <f t="shared" si="1"/>
        <v>0</v>
      </c>
    </row>
    <row r="25" spans="1:34">
      <c r="A25" s="155" t="s">
        <v>51</v>
      </c>
      <c r="B25" s="152" t="s">
        <v>52</v>
      </c>
      <c r="C25" s="153"/>
      <c r="D25" s="153"/>
      <c r="E25" s="153"/>
      <c r="F25" s="153"/>
      <c r="G25" s="154"/>
      <c r="H25" s="153"/>
      <c r="I25" s="153"/>
      <c r="J25" s="153"/>
      <c r="K25" s="153"/>
      <c r="L25" s="154"/>
      <c r="M25" s="153"/>
      <c r="N25" s="154"/>
      <c r="O25" s="154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74">
        <f t="shared" si="1"/>
        <v>0</v>
      </c>
    </row>
    <row r="26" spans="1:34">
      <c r="A26" s="155" t="s">
        <v>53</v>
      </c>
      <c r="B26" s="152" t="s">
        <v>54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4"/>
      <c r="O26" s="153"/>
      <c r="P26" s="153"/>
      <c r="Q26" s="154"/>
      <c r="R26" s="154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74">
        <f t="shared" si="1"/>
        <v>0</v>
      </c>
    </row>
    <row r="27" spans="1:34">
      <c r="A27" s="155" t="s">
        <v>55</v>
      </c>
      <c r="B27" s="152" t="s">
        <v>56</v>
      </c>
      <c r="C27" s="153"/>
      <c r="D27" s="154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4"/>
      <c r="X27" s="153"/>
      <c r="Y27" s="153"/>
      <c r="Z27" s="153"/>
      <c r="AA27" s="153"/>
      <c r="AB27" s="153"/>
      <c r="AC27" s="153"/>
      <c r="AD27" s="153"/>
      <c r="AE27" s="154"/>
      <c r="AF27" s="153"/>
      <c r="AG27" s="153"/>
      <c r="AH27" s="174">
        <f t="shared" si="1"/>
        <v>0</v>
      </c>
    </row>
    <row r="28" spans="1:34">
      <c r="A28" s="155" t="s">
        <v>57</v>
      </c>
      <c r="B28" s="152" t="s">
        <v>58</v>
      </c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4"/>
      <c r="R28" s="153"/>
      <c r="S28" s="153"/>
      <c r="T28" s="153"/>
      <c r="U28" s="153"/>
      <c r="V28" s="153"/>
      <c r="W28" s="153"/>
      <c r="X28" s="153"/>
      <c r="Y28" s="153"/>
      <c r="Z28" s="154"/>
      <c r="AA28" s="154"/>
      <c r="AB28" s="153"/>
      <c r="AC28" s="153"/>
      <c r="AD28" s="153"/>
      <c r="AE28" s="153"/>
      <c r="AF28" s="153"/>
      <c r="AG28" s="153"/>
      <c r="AH28" s="174">
        <f t="shared" si="1"/>
        <v>0</v>
      </c>
    </row>
    <row r="29" spans="1:34">
      <c r="A29" s="156" t="s">
        <v>90</v>
      </c>
      <c r="B29" s="123" t="s">
        <v>91</v>
      </c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75">
        <f t="shared" si="1"/>
        <v>0</v>
      </c>
    </row>
    <row r="30" ht="19.5" spans="1:34">
      <c r="A30" s="157" t="s">
        <v>92</v>
      </c>
      <c r="B30" s="158" t="s">
        <v>93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76">
        <f t="shared" si="1"/>
        <v>0</v>
      </c>
    </row>
    <row r="31" s="137" customFormat="1" ht="17.25" spans="1:34">
      <c r="A31" s="160" t="s">
        <v>95</v>
      </c>
      <c r="B31" s="161" t="s">
        <v>96</v>
      </c>
      <c r="C31" s="162" t="s">
        <v>0</v>
      </c>
      <c r="D31" s="162" t="s">
        <v>6</v>
      </c>
      <c r="E31" s="162" t="s">
        <v>0</v>
      </c>
      <c r="F31" s="162" t="s">
        <v>0</v>
      </c>
      <c r="G31" s="162" t="s">
        <v>0</v>
      </c>
      <c r="H31" s="162" t="s">
        <v>6</v>
      </c>
      <c r="I31" s="162" t="s">
        <v>0</v>
      </c>
      <c r="J31" s="162" t="s">
        <v>0</v>
      </c>
      <c r="K31" s="162" t="s">
        <v>0</v>
      </c>
      <c r="L31" s="162" t="s">
        <v>6</v>
      </c>
      <c r="M31" s="162" t="s">
        <v>0</v>
      </c>
      <c r="N31" s="162" t="s">
        <v>0</v>
      </c>
      <c r="O31" s="162" t="s">
        <v>0</v>
      </c>
      <c r="P31" s="162" t="s">
        <v>6</v>
      </c>
      <c r="Q31" s="162" t="s">
        <v>6</v>
      </c>
      <c r="R31" s="162" t="s">
        <v>0</v>
      </c>
      <c r="S31" s="162" t="s">
        <v>0</v>
      </c>
      <c r="T31" s="162" t="s">
        <v>0</v>
      </c>
      <c r="U31" s="162" t="s">
        <v>6</v>
      </c>
      <c r="V31" s="162" t="s">
        <v>0</v>
      </c>
      <c r="W31" s="162" t="s">
        <v>0</v>
      </c>
      <c r="X31" s="162" t="s">
        <v>6</v>
      </c>
      <c r="Y31" s="162" t="s">
        <v>0</v>
      </c>
      <c r="Z31" s="162" t="s">
        <v>0</v>
      </c>
      <c r="AA31" s="162" t="s">
        <v>6</v>
      </c>
      <c r="AB31" s="162" t="s">
        <v>0</v>
      </c>
      <c r="AC31" s="162" t="s">
        <v>6</v>
      </c>
      <c r="AD31" s="162" t="s">
        <v>0</v>
      </c>
      <c r="AE31" s="162" t="s">
        <v>0</v>
      </c>
      <c r="AF31" s="162" t="s">
        <v>0</v>
      </c>
      <c r="AG31" s="162" t="s">
        <v>6</v>
      </c>
      <c r="AH31" s="177">
        <f t="shared" si="1"/>
        <v>0</v>
      </c>
    </row>
    <row r="32" s="137" customFormat="1" ht="17.25" spans="1:34">
      <c r="A32" s="131" t="s">
        <v>97</v>
      </c>
      <c r="B32" s="130" t="s">
        <v>98</v>
      </c>
      <c r="C32" s="163" t="s">
        <v>0</v>
      </c>
      <c r="D32" s="163" t="s">
        <v>0</v>
      </c>
      <c r="E32" s="163" t="s">
        <v>6</v>
      </c>
      <c r="F32" s="163" t="s">
        <v>0</v>
      </c>
      <c r="G32" s="163" t="s">
        <v>0</v>
      </c>
      <c r="H32" s="163" t="s">
        <v>0</v>
      </c>
      <c r="I32" s="163" t="s">
        <v>27</v>
      </c>
      <c r="J32" s="163" t="s">
        <v>6</v>
      </c>
      <c r="K32" s="163" t="s">
        <v>0</v>
      </c>
      <c r="L32" s="163" t="s">
        <v>0</v>
      </c>
      <c r="M32" s="163" t="s">
        <v>0</v>
      </c>
      <c r="N32" s="163" t="s">
        <v>6</v>
      </c>
      <c r="O32" s="163" t="s">
        <v>0</v>
      </c>
      <c r="P32" s="163" t="s">
        <v>0</v>
      </c>
      <c r="Q32" s="163" t="s">
        <v>0</v>
      </c>
      <c r="R32" s="163" t="s">
        <v>6</v>
      </c>
      <c r="S32" s="163" t="s">
        <v>0</v>
      </c>
      <c r="T32" s="163" t="s">
        <v>0</v>
      </c>
      <c r="U32" s="163" t="s">
        <v>0</v>
      </c>
      <c r="V32" s="163" t="s">
        <v>6</v>
      </c>
      <c r="W32" s="163" t="s">
        <v>0</v>
      </c>
      <c r="X32" s="163" t="s">
        <v>6</v>
      </c>
      <c r="Y32" s="163" t="s">
        <v>0</v>
      </c>
      <c r="Z32" s="163" t="s">
        <v>0</v>
      </c>
      <c r="AA32" s="163" t="s">
        <v>0</v>
      </c>
      <c r="AB32" s="163" t="s">
        <v>6</v>
      </c>
      <c r="AC32" s="163" t="s">
        <v>0</v>
      </c>
      <c r="AD32" s="163" t="s">
        <v>6</v>
      </c>
      <c r="AE32" s="163" t="s">
        <v>6</v>
      </c>
      <c r="AF32" s="163" t="s">
        <v>0</v>
      </c>
      <c r="AG32" s="163" t="s">
        <v>6</v>
      </c>
      <c r="AH32" s="178">
        <f t="shared" si="1"/>
        <v>1</v>
      </c>
    </row>
    <row r="33" s="137" customFormat="1" ht="17.25" spans="1:34">
      <c r="A33" s="131" t="s">
        <v>99</v>
      </c>
      <c r="B33" s="130" t="s">
        <v>100</v>
      </c>
      <c r="C33" s="163" t="s">
        <v>6</v>
      </c>
      <c r="D33" s="163" t="s">
        <v>0</v>
      </c>
      <c r="E33" s="163" t="s">
        <v>0</v>
      </c>
      <c r="F33" s="163" t="s">
        <v>0</v>
      </c>
      <c r="G33" s="163" t="s">
        <v>6</v>
      </c>
      <c r="H33" s="163" t="s">
        <v>0</v>
      </c>
      <c r="I33" s="163" t="s">
        <v>0</v>
      </c>
      <c r="J33" s="163" t="s">
        <v>6</v>
      </c>
      <c r="K33" s="163" t="s">
        <v>0</v>
      </c>
      <c r="L33" s="163" t="s">
        <v>0</v>
      </c>
      <c r="M33" s="163" t="s">
        <v>0</v>
      </c>
      <c r="N33" s="163" t="s">
        <v>6</v>
      </c>
      <c r="O33" s="163" t="s">
        <v>0</v>
      </c>
      <c r="P33" s="163" t="s">
        <v>6</v>
      </c>
      <c r="Q33" s="163" t="s">
        <v>6</v>
      </c>
      <c r="R33" s="163" t="s">
        <v>0</v>
      </c>
      <c r="S33" s="163" t="s">
        <v>0</v>
      </c>
      <c r="T33" s="163" t="s">
        <v>0</v>
      </c>
      <c r="U33" s="163" t="s">
        <v>0</v>
      </c>
      <c r="V33" s="163" t="s">
        <v>6</v>
      </c>
      <c r="W33" s="163" t="s">
        <v>0</v>
      </c>
      <c r="X33" s="163" t="s">
        <v>0</v>
      </c>
      <c r="Y33" s="163" t="s">
        <v>0</v>
      </c>
      <c r="Z33" s="163" t="s">
        <v>6</v>
      </c>
      <c r="AA33" s="163" t="s">
        <v>0</v>
      </c>
      <c r="AB33" s="163" t="s">
        <v>0</v>
      </c>
      <c r="AC33" s="163" t="s">
        <v>0</v>
      </c>
      <c r="AD33" s="163" t="s">
        <v>0</v>
      </c>
      <c r="AE33" s="163" t="s">
        <v>6</v>
      </c>
      <c r="AF33" s="163" t="s">
        <v>0</v>
      </c>
      <c r="AG33" s="163" t="s">
        <v>6</v>
      </c>
      <c r="AH33" s="178">
        <f t="shared" si="1"/>
        <v>0</v>
      </c>
    </row>
    <row r="34" s="137" customFormat="1" ht="17.25" spans="1:34">
      <c r="A34" s="131" t="s">
        <v>101</v>
      </c>
      <c r="B34" s="130" t="s">
        <v>102</v>
      </c>
      <c r="C34" s="163" t="s">
        <v>6</v>
      </c>
      <c r="D34" s="163" t="s">
        <v>0</v>
      </c>
      <c r="E34" s="163" t="s">
        <v>0</v>
      </c>
      <c r="F34" s="163" t="s">
        <v>6</v>
      </c>
      <c r="G34" s="163" t="s">
        <v>0</v>
      </c>
      <c r="H34" s="163" t="s">
        <v>0</v>
      </c>
      <c r="I34" s="163" t="s">
        <v>0</v>
      </c>
      <c r="J34" s="163" t="s">
        <v>6</v>
      </c>
      <c r="K34" s="163" t="s">
        <v>0</v>
      </c>
      <c r="L34" s="163" t="s">
        <v>6</v>
      </c>
      <c r="M34" s="163" t="s">
        <v>0</v>
      </c>
      <c r="N34" s="163" t="s">
        <v>0</v>
      </c>
      <c r="O34" s="163" t="s">
        <v>0</v>
      </c>
      <c r="P34" s="163" t="s">
        <v>0</v>
      </c>
      <c r="Q34" s="163" t="s">
        <v>6</v>
      </c>
      <c r="R34" s="163" t="s">
        <v>0</v>
      </c>
      <c r="S34" s="163" t="s">
        <v>0</v>
      </c>
      <c r="T34" s="163" t="s">
        <v>6</v>
      </c>
      <c r="U34" s="163" t="s">
        <v>0</v>
      </c>
      <c r="V34" s="163" t="s">
        <v>0</v>
      </c>
      <c r="W34" s="163" t="s">
        <v>0</v>
      </c>
      <c r="X34" s="163" t="s">
        <v>6</v>
      </c>
      <c r="Y34" s="163" t="s">
        <v>0</v>
      </c>
      <c r="Z34" s="163" t="s">
        <v>0</v>
      </c>
      <c r="AA34" s="163" t="s">
        <v>0</v>
      </c>
      <c r="AB34" s="163" t="s">
        <v>0</v>
      </c>
      <c r="AC34" s="163" t="s">
        <v>0</v>
      </c>
      <c r="AD34" s="163" t="s">
        <v>6</v>
      </c>
      <c r="AE34" s="163" t="s">
        <v>6</v>
      </c>
      <c r="AF34" s="163" t="s">
        <v>0</v>
      </c>
      <c r="AG34" s="163" t="s">
        <v>6</v>
      </c>
      <c r="AH34" s="178">
        <f t="shared" si="1"/>
        <v>0</v>
      </c>
    </row>
    <row r="35" s="137" customFormat="1" ht="17.25" spans="1:34">
      <c r="A35" s="131" t="s">
        <v>103</v>
      </c>
      <c r="B35" s="130" t="s">
        <v>104</v>
      </c>
      <c r="C35" s="163" t="s">
        <v>6</v>
      </c>
      <c r="D35" s="163" t="s">
        <v>6</v>
      </c>
      <c r="E35" s="163" t="s">
        <v>6</v>
      </c>
      <c r="F35" s="163" t="s">
        <v>6</v>
      </c>
      <c r="G35" s="163" t="s">
        <v>6</v>
      </c>
      <c r="H35" s="163" t="s">
        <v>6</v>
      </c>
      <c r="I35" s="163" t="s">
        <v>0</v>
      </c>
      <c r="J35" s="163" t="s">
        <v>6</v>
      </c>
      <c r="K35" s="163" t="s">
        <v>6</v>
      </c>
      <c r="L35" s="163" t="s">
        <v>6</v>
      </c>
      <c r="M35" s="163" t="s">
        <v>6</v>
      </c>
      <c r="N35" s="163" t="s">
        <v>0</v>
      </c>
      <c r="O35" s="163" t="s">
        <v>6</v>
      </c>
      <c r="P35" s="163" t="s">
        <v>0</v>
      </c>
      <c r="Q35" s="163" t="s">
        <v>6</v>
      </c>
      <c r="R35" s="163" t="s">
        <v>6</v>
      </c>
      <c r="S35" s="163" t="s">
        <v>6</v>
      </c>
      <c r="T35" s="163" t="s">
        <v>6</v>
      </c>
      <c r="U35" s="163" t="s">
        <v>6</v>
      </c>
      <c r="V35" s="163" t="s">
        <v>6</v>
      </c>
      <c r="W35" s="163" t="s">
        <v>0</v>
      </c>
      <c r="X35" s="163" t="s">
        <v>6</v>
      </c>
      <c r="Y35" s="163" t="s">
        <v>6</v>
      </c>
      <c r="Z35" s="163" t="s">
        <v>6</v>
      </c>
      <c r="AA35" s="163" t="s">
        <v>6</v>
      </c>
      <c r="AB35" s="163" t="s">
        <v>0</v>
      </c>
      <c r="AC35" s="163" t="s">
        <v>6</v>
      </c>
      <c r="AD35" s="163" t="s">
        <v>0</v>
      </c>
      <c r="AE35" s="163" t="s">
        <v>6</v>
      </c>
      <c r="AF35" s="163" t="s">
        <v>6</v>
      </c>
      <c r="AG35" s="163" t="s">
        <v>6</v>
      </c>
      <c r="AH35" s="178">
        <f t="array" ref="AH35">SUMPRODUCT((C35:AG35="X")*1+(C35:AG35="有")*1)</f>
        <v>0</v>
      </c>
    </row>
    <row r="36" s="137" customFormat="1" ht="18" spans="1:34">
      <c r="A36" s="164" t="s">
        <v>105</v>
      </c>
      <c r="B36" s="165" t="s">
        <v>106</v>
      </c>
      <c r="C36" s="166" t="s">
        <v>6</v>
      </c>
      <c r="D36" s="166" t="s">
        <v>0</v>
      </c>
      <c r="E36" s="166" t="s">
        <v>0</v>
      </c>
      <c r="F36" s="166" t="s">
        <v>6</v>
      </c>
      <c r="G36" s="166" t="s">
        <v>6</v>
      </c>
      <c r="H36" s="166" t="s">
        <v>6</v>
      </c>
      <c r="I36" s="166" t="s">
        <v>6</v>
      </c>
      <c r="J36" s="166" t="s">
        <v>6</v>
      </c>
      <c r="K36" s="166" t="s">
        <v>6</v>
      </c>
      <c r="L36" s="166" t="s">
        <v>0</v>
      </c>
      <c r="M36" s="166" t="s">
        <v>6</v>
      </c>
      <c r="N36" s="166" t="s">
        <v>11</v>
      </c>
      <c r="O36" s="166" t="s">
        <v>6</v>
      </c>
      <c r="P36" s="166" t="s">
        <v>6</v>
      </c>
      <c r="Q36" s="166" t="s">
        <v>6</v>
      </c>
      <c r="R36" s="166" t="s">
        <v>6</v>
      </c>
      <c r="S36" s="166" t="s">
        <v>0</v>
      </c>
      <c r="T36" s="166" t="s">
        <v>6</v>
      </c>
      <c r="U36" s="166" t="s">
        <v>6</v>
      </c>
      <c r="V36" s="166" t="s">
        <v>0</v>
      </c>
      <c r="W36" s="166" t="s">
        <v>6</v>
      </c>
      <c r="X36" s="166" t="s">
        <v>6</v>
      </c>
      <c r="Y36" s="166" t="s">
        <v>6</v>
      </c>
      <c r="Z36" s="166" t="s">
        <v>0</v>
      </c>
      <c r="AA36" s="166" t="s">
        <v>6</v>
      </c>
      <c r="AB36" s="166" t="s">
        <v>6</v>
      </c>
      <c r="AC36" s="166" t="s">
        <v>0</v>
      </c>
      <c r="AD36" s="166" t="s">
        <v>6</v>
      </c>
      <c r="AE36" s="166" t="s">
        <v>6</v>
      </c>
      <c r="AF36" s="166" t="s">
        <v>6</v>
      </c>
      <c r="AG36" s="166" t="s">
        <v>6</v>
      </c>
      <c r="AH36" s="179">
        <f t="shared" ref="AH36" si="2">SUMPRODUCT((C36:AG36="X")*1+(C36:AG36="有")*1)</f>
        <v>0</v>
      </c>
    </row>
    <row r="37" s="137" customFormat="1" ht="17.25" spans="1:34">
      <c r="A37" s="156" t="s">
        <v>107</v>
      </c>
      <c r="B37" s="134" t="s">
        <v>108</v>
      </c>
      <c r="C37" s="124" t="s">
        <v>6</v>
      </c>
      <c r="D37" s="124" t="s">
        <v>7</v>
      </c>
      <c r="E37" s="124" t="s">
        <v>7</v>
      </c>
      <c r="F37" s="124" t="s">
        <v>7</v>
      </c>
      <c r="G37" s="124" t="s">
        <v>6</v>
      </c>
      <c r="H37" s="124" t="s">
        <v>7</v>
      </c>
      <c r="I37" s="124" t="s">
        <v>7</v>
      </c>
      <c r="J37" s="124" t="s">
        <v>6</v>
      </c>
      <c r="K37" s="124" t="s">
        <v>7</v>
      </c>
      <c r="L37" s="124" t="s">
        <v>7</v>
      </c>
      <c r="M37" s="124" t="s">
        <v>7</v>
      </c>
      <c r="N37" s="124" t="s">
        <v>7</v>
      </c>
      <c r="O37" s="124" t="s">
        <v>7</v>
      </c>
      <c r="P37" s="124" t="s">
        <v>6</v>
      </c>
      <c r="Q37" s="124" t="s">
        <v>6</v>
      </c>
      <c r="R37" s="124" t="s">
        <v>7</v>
      </c>
      <c r="S37" s="124" t="s">
        <v>7</v>
      </c>
      <c r="T37" s="124" t="s">
        <v>7</v>
      </c>
      <c r="U37" s="124" t="s">
        <v>7</v>
      </c>
      <c r="V37" s="124" t="s">
        <v>6</v>
      </c>
      <c r="W37" s="124" t="s">
        <v>7</v>
      </c>
      <c r="X37" s="124" t="s">
        <v>6</v>
      </c>
      <c r="Y37" s="124" t="s">
        <v>7</v>
      </c>
      <c r="Z37" s="124" t="s">
        <v>7</v>
      </c>
      <c r="AA37" s="124" t="s">
        <v>27</v>
      </c>
      <c r="AB37" s="124" t="s">
        <v>7</v>
      </c>
      <c r="AC37" s="124" t="s">
        <v>7</v>
      </c>
      <c r="AD37" s="124" t="s">
        <v>7</v>
      </c>
      <c r="AE37" s="124" t="s">
        <v>6</v>
      </c>
      <c r="AF37" s="124" t="s">
        <v>7</v>
      </c>
      <c r="AG37" s="124" t="s">
        <v>6</v>
      </c>
      <c r="AH37" s="180">
        <f t="shared" ref="AH37:AH51" si="3">SUMPRODUCT((C37:AG37="X")*1+(C37:AG37="有")*1)</f>
        <v>1</v>
      </c>
    </row>
    <row r="38" s="137" customFormat="1" ht="17.25" spans="1:34">
      <c r="A38" s="167" t="s">
        <v>88</v>
      </c>
      <c r="B38" s="123" t="s">
        <v>89</v>
      </c>
      <c r="C38" s="124" t="s">
        <v>6</v>
      </c>
      <c r="D38" s="124" t="s">
        <v>6</v>
      </c>
      <c r="E38" s="124" t="s">
        <v>7</v>
      </c>
      <c r="F38" s="124" t="s">
        <v>7</v>
      </c>
      <c r="G38" s="124" t="s">
        <v>7</v>
      </c>
      <c r="H38" s="124" t="s">
        <v>7</v>
      </c>
      <c r="I38" s="124" t="s">
        <v>7</v>
      </c>
      <c r="J38" s="124" t="s">
        <v>6</v>
      </c>
      <c r="K38" s="124" t="s">
        <v>7</v>
      </c>
      <c r="L38" s="124" t="s">
        <v>7</v>
      </c>
      <c r="M38" s="124" t="s">
        <v>6</v>
      </c>
      <c r="N38" s="124" t="s">
        <v>7</v>
      </c>
      <c r="O38" s="124" t="s">
        <v>7</v>
      </c>
      <c r="P38" s="124" t="s">
        <v>7</v>
      </c>
      <c r="Q38" s="124" t="s">
        <v>6</v>
      </c>
      <c r="R38" s="124" t="s">
        <v>7</v>
      </c>
      <c r="S38" s="124" t="s">
        <v>7</v>
      </c>
      <c r="T38" s="124" t="s">
        <v>6</v>
      </c>
      <c r="U38" s="124" t="s">
        <v>7</v>
      </c>
      <c r="V38" s="124" t="s">
        <v>7</v>
      </c>
      <c r="W38" s="124" t="s">
        <v>7</v>
      </c>
      <c r="X38" s="124" t="s">
        <v>6</v>
      </c>
      <c r="Y38" s="124" t="s">
        <v>7</v>
      </c>
      <c r="Z38" s="124" t="s">
        <v>7</v>
      </c>
      <c r="AA38" s="124" t="s">
        <v>7</v>
      </c>
      <c r="AB38" s="124" t="s">
        <v>6</v>
      </c>
      <c r="AC38" s="124" t="s">
        <v>7</v>
      </c>
      <c r="AD38" s="124" t="s">
        <v>7</v>
      </c>
      <c r="AE38" s="124" t="s">
        <v>6</v>
      </c>
      <c r="AF38" s="124" t="s">
        <v>27</v>
      </c>
      <c r="AG38" s="124" t="s">
        <v>6</v>
      </c>
      <c r="AH38" s="175">
        <f t="shared" si="3"/>
        <v>1</v>
      </c>
    </row>
    <row r="39" s="137" customFormat="1" ht="18.6" customHeight="1" spans="1:34">
      <c r="A39" s="167" t="s">
        <v>109</v>
      </c>
      <c r="B39" s="123" t="s">
        <v>110</v>
      </c>
      <c r="C39" s="124" t="s">
        <v>6</v>
      </c>
      <c r="D39" s="124" t="s">
        <v>7</v>
      </c>
      <c r="E39" s="124" t="s">
        <v>6</v>
      </c>
      <c r="F39" s="124" t="s">
        <v>7</v>
      </c>
      <c r="G39" s="124" t="s">
        <v>7</v>
      </c>
      <c r="H39" s="124" t="s">
        <v>7</v>
      </c>
      <c r="I39" s="124" t="s">
        <v>7</v>
      </c>
      <c r="J39" s="124" t="s">
        <v>6</v>
      </c>
      <c r="K39" s="124" t="s">
        <v>7</v>
      </c>
      <c r="L39" s="124" t="s">
        <v>6</v>
      </c>
      <c r="M39" s="124" t="s">
        <v>7</v>
      </c>
      <c r="N39" s="124" t="s">
        <v>7</v>
      </c>
      <c r="O39" s="124" t="s">
        <v>7</v>
      </c>
      <c r="P39" s="124" t="s">
        <v>7</v>
      </c>
      <c r="Q39" s="124" t="s">
        <v>6</v>
      </c>
      <c r="R39" s="124" t="s">
        <v>7</v>
      </c>
      <c r="S39" s="124" t="s">
        <v>7</v>
      </c>
      <c r="T39" s="124" t="s">
        <v>27</v>
      </c>
      <c r="U39" s="124" t="s">
        <v>7</v>
      </c>
      <c r="V39" s="124" t="s">
        <v>7</v>
      </c>
      <c r="W39" s="124" t="s">
        <v>6</v>
      </c>
      <c r="X39" s="124" t="s">
        <v>6</v>
      </c>
      <c r="Y39" s="124" t="s">
        <v>7</v>
      </c>
      <c r="Z39" s="124" t="s">
        <v>7</v>
      </c>
      <c r="AA39" s="124" t="s">
        <v>7</v>
      </c>
      <c r="AB39" s="124" t="s">
        <v>6</v>
      </c>
      <c r="AC39" s="124" t="s">
        <v>7</v>
      </c>
      <c r="AD39" s="124" t="s">
        <v>7</v>
      </c>
      <c r="AE39" s="124" t="s">
        <v>6</v>
      </c>
      <c r="AF39" s="124" t="s">
        <v>7</v>
      </c>
      <c r="AG39" s="124" t="s">
        <v>6</v>
      </c>
      <c r="AH39" s="175">
        <f t="shared" si="3"/>
        <v>1</v>
      </c>
    </row>
    <row r="40" s="137" customFormat="1" ht="18.6" customHeight="1" spans="1:34">
      <c r="A40" s="167" t="s">
        <v>111</v>
      </c>
      <c r="B40" s="123" t="s">
        <v>112</v>
      </c>
      <c r="C40" s="124" t="s">
        <v>0</v>
      </c>
      <c r="D40" s="124" t="s">
        <v>6</v>
      </c>
      <c r="E40" s="124" t="s">
        <v>0</v>
      </c>
      <c r="F40" s="124" t="s">
        <v>7</v>
      </c>
      <c r="G40" s="124" t="s">
        <v>6</v>
      </c>
      <c r="H40" s="124" t="s">
        <v>0</v>
      </c>
      <c r="I40" s="124" t="s">
        <v>7</v>
      </c>
      <c r="J40" s="124" t="s">
        <v>6</v>
      </c>
      <c r="K40" s="124" t="s">
        <v>7</v>
      </c>
      <c r="L40" s="124" t="s">
        <v>0</v>
      </c>
      <c r="M40" s="124" t="s">
        <v>0</v>
      </c>
      <c r="N40" s="124" t="s">
        <v>6</v>
      </c>
      <c r="O40" s="124" t="s">
        <v>7</v>
      </c>
      <c r="P40" s="124" t="s">
        <v>0</v>
      </c>
      <c r="Q40" s="124" t="s">
        <v>6</v>
      </c>
      <c r="R40" s="124" t="s">
        <v>0</v>
      </c>
      <c r="S40" s="124" t="s">
        <v>7</v>
      </c>
      <c r="T40" s="124" t="s">
        <v>6</v>
      </c>
      <c r="U40" s="124" t="s">
        <v>0</v>
      </c>
      <c r="V40" s="124" t="s">
        <v>0</v>
      </c>
      <c r="W40" s="124" t="s">
        <v>7</v>
      </c>
      <c r="X40" s="124" t="s">
        <v>6</v>
      </c>
      <c r="Y40" s="124" t="s">
        <v>6</v>
      </c>
      <c r="Z40" s="124" t="s">
        <v>0</v>
      </c>
      <c r="AA40" s="124" t="s">
        <v>7</v>
      </c>
      <c r="AB40" s="124" t="s">
        <v>7</v>
      </c>
      <c r="AC40" s="124" t="s">
        <v>0</v>
      </c>
      <c r="AD40" s="124" t="s">
        <v>0</v>
      </c>
      <c r="AE40" s="124" t="s">
        <v>6</v>
      </c>
      <c r="AF40" s="124" t="s">
        <v>0</v>
      </c>
      <c r="AG40" s="124" t="s">
        <v>6</v>
      </c>
      <c r="AH40" s="175"/>
    </row>
    <row r="41" s="137" customFormat="1" ht="18.6" customHeight="1" spans="1:34">
      <c r="A41" s="167" t="s">
        <v>113</v>
      </c>
      <c r="B41" s="123" t="s">
        <v>114</v>
      </c>
      <c r="C41" s="124" t="s">
        <v>6</v>
      </c>
      <c r="D41" s="124" t="s">
        <v>27</v>
      </c>
      <c r="E41" s="124" t="s">
        <v>7</v>
      </c>
      <c r="F41" s="124" t="s">
        <v>6</v>
      </c>
      <c r="G41" s="124" t="s">
        <v>7</v>
      </c>
      <c r="H41" s="124" t="s">
        <v>7</v>
      </c>
      <c r="I41" s="124" t="s">
        <v>7</v>
      </c>
      <c r="J41" s="124" t="s">
        <v>6</v>
      </c>
      <c r="K41" s="124" t="s">
        <v>6</v>
      </c>
      <c r="L41" s="124" t="s">
        <v>7</v>
      </c>
      <c r="M41" s="124" t="s">
        <v>7</v>
      </c>
      <c r="N41" s="124" t="s">
        <v>7</v>
      </c>
      <c r="O41" s="124" t="s">
        <v>7</v>
      </c>
      <c r="P41" s="124" t="s">
        <v>7</v>
      </c>
      <c r="Q41" s="124" t="s">
        <v>6</v>
      </c>
      <c r="R41" s="124" t="s">
        <v>7</v>
      </c>
      <c r="S41" s="124" t="s">
        <v>6</v>
      </c>
      <c r="T41" s="124" t="s">
        <v>7</v>
      </c>
      <c r="U41" s="124" t="s">
        <v>7</v>
      </c>
      <c r="V41" s="124" t="s">
        <v>7</v>
      </c>
      <c r="W41" s="124" t="s">
        <v>27</v>
      </c>
      <c r="X41" s="124" t="s">
        <v>6</v>
      </c>
      <c r="Y41" s="124" t="s">
        <v>7</v>
      </c>
      <c r="Z41" s="124" t="s">
        <v>7</v>
      </c>
      <c r="AA41" s="124" t="s">
        <v>6</v>
      </c>
      <c r="AB41" s="124" t="s">
        <v>7</v>
      </c>
      <c r="AC41" s="124" t="s">
        <v>7</v>
      </c>
      <c r="AD41" s="124" t="s">
        <v>7</v>
      </c>
      <c r="AE41" s="124" t="s">
        <v>6</v>
      </c>
      <c r="AF41" s="124" t="s">
        <v>7</v>
      </c>
      <c r="AG41" s="124" t="s">
        <v>6</v>
      </c>
      <c r="AH41" s="175">
        <f t="shared" si="3"/>
        <v>2</v>
      </c>
    </row>
    <row r="42" s="137" customFormat="1" ht="18.6" customHeight="1" spans="1:34">
      <c r="A42" s="168" t="s">
        <v>115</v>
      </c>
      <c r="B42" s="134" t="s">
        <v>116</v>
      </c>
      <c r="C42" s="124" t="s">
        <v>6</v>
      </c>
      <c r="D42" s="124" t="s">
        <v>7</v>
      </c>
      <c r="E42" s="124" t="s">
        <v>7</v>
      </c>
      <c r="F42" s="124" t="s">
        <v>6</v>
      </c>
      <c r="G42" s="124" t="s">
        <v>7</v>
      </c>
      <c r="H42" s="124" t="s">
        <v>7</v>
      </c>
      <c r="I42" s="124" t="s">
        <v>7</v>
      </c>
      <c r="J42" s="124" t="s">
        <v>6</v>
      </c>
      <c r="K42" s="124" t="s">
        <v>7</v>
      </c>
      <c r="L42" s="124" t="s">
        <v>7</v>
      </c>
      <c r="M42" s="124" t="s">
        <v>7</v>
      </c>
      <c r="N42" s="124" t="s">
        <v>7</v>
      </c>
      <c r="O42" s="124" t="s">
        <v>6</v>
      </c>
      <c r="P42" s="124" t="s">
        <v>7</v>
      </c>
      <c r="Q42" s="124" t="s">
        <v>6</v>
      </c>
      <c r="R42" s="124" t="s">
        <v>6</v>
      </c>
      <c r="S42" s="124" t="s">
        <v>7</v>
      </c>
      <c r="T42" s="124" t="s">
        <v>7</v>
      </c>
      <c r="U42" s="124" t="s">
        <v>7</v>
      </c>
      <c r="V42" s="124" t="s">
        <v>7</v>
      </c>
      <c r="W42" s="124" t="s">
        <v>7</v>
      </c>
      <c r="X42" s="124" t="s">
        <v>6</v>
      </c>
      <c r="Y42" s="124" t="s">
        <v>7</v>
      </c>
      <c r="Z42" s="124" t="s">
        <v>7</v>
      </c>
      <c r="AA42" s="124" t="s">
        <v>6</v>
      </c>
      <c r="AB42" s="124" t="s">
        <v>7</v>
      </c>
      <c r="AC42" s="124" t="s">
        <v>7</v>
      </c>
      <c r="AD42" s="124" t="s">
        <v>7</v>
      </c>
      <c r="AE42" s="124" t="s">
        <v>6</v>
      </c>
      <c r="AF42" s="124" t="s">
        <v>7</v>
      </c>
      <c r="AG42" s="124" t="s">
        <v>6</v>
      </c>
      <c r="AH42" s="175">
        <f t="shared" si="3"/>
        <v>0</v>
      </c>
    </row>
    <row r="43" s="137" customFormat="1" ht="18.6" customHeight="1" spans="1:34">
      <c r="A43" s="167" t="s">
        <v>117</v>
      </c>
      <c r="B43" s="123" t="s">
        <v>118</v>
      </c>
      <c r="C43" s="124" t="s">
        <v>6</v>
      </c>
      <c r="D43" s="124" t="s">
        <v>6</v>
      </c>
      <c r="E43" s="124" t="s">
        <v>7</v>
      </c>
      <c r="F43" s="124" t="s">
        <v>7</v>
      </c>
      <c r="G43" s="124" t="s">
        <v>7</v>
      </c>
      <c r="H43" s="124" t="s">
        <v>7</v>
      </c>
      <c r="I43" s="124" t="s">
        <v>7</v>
      </c>
      <c r="J43" s="124" t="s">
        <v>6</v>
      </c>
      <c r="K43" s="124" t="s">
        <v>7</v>
      </c>
      <c r="L43" s="124" t="s">
        <v>7</v>
      </c>
      <c r="M43" s="124" t="s">
        <v>6</v>
      </c>
      <c r="N43" s="124" t="s">
        <v>7</v>
      </c>
      <c r="O43" s="124" t="s">
        <v>7</v>
      </c>
      <c r="P43" s="124" t="s">
        <v>7</v>
      </c>
      <c r="Q43" s="124" t="s">
        <v>6</v>
      </c>
      <c r="R43" s="124" t="s">
        <v>7</v>
      </c>
      <c r="S43" s="124" t="s">
        <v>7</v>
      </c>
      <c r="T43" s="124" t="s">
        <v>7</v>
      </c>
      <c r="U43" s="124" t="s">
        <v>7</v>
      </c>
      <c r="V43" s="124" t="s">
        <v>6</v>
      </c>
      <c r="W43" s="124" t="s">
        <v>7</v>
      </c>
      <c r="X43" s="124" t="s">
        <v>6</v>
      </c>
      <c r="Y43" s="124" t="s">
        <v>7</v>
      </c>
      <c r="Z43" s="124" t="s">
        <v>7</v>
      </c>
      <c r="AA43" s="124" t="s">
        <v>7</v>
      </c>
      <c r="AB43" s="124" t="s">
        <v>6</v>
      </c>
      <c r="AC43" s="132" t="s">
        <v>27</v>
      </c>
      <c r="AD43" s="132" t="s">
        <v>27</v>
      </c>
      <c r="AE43" s="124" t="s">
        <v>6</v>
      </c>
      <c r="AF43" s="124" t="s">
        <v>7</v>
      </c>
      <c r="AG43" s="124" t="s">
        <v>6</v>
      </c>
      <c r="AH43" s="175">
        <f t="shared" si="3"/>
        <v>2</v>
      </c>
    </row>
    <row r="44" s="137" customFormat="1" ht="18.6" customHeight="1" spans="1:34">
      <c r="A44" s="167" t="s">
        <v>119</v>
      </c>
      <c r="B44" s="123" t="s">
        <v>120</v>
      </c>
      <c r="C44" s="124" t="s">
        <v>6</v>
      </c>
      <c r="D44" s="124" t="s">
        <v>7</v>
      </c>
      <c r="E44" s="124" t="s">
        <v>7</v>
      </c>
      <c r="F44" s="124" t="s">
        <v>7</v>
      </c>
      <c r="G44" s="124" t="s">
        <v>6</v>
      </c>
      <c r="H44" s="124" t="s">
        <v>7</v>
      </c>
      <c r="I44" s="124" t="s">
        <v>7</v>
      </c>
      <c r="J44" s="124" t="s">
        <v>6</v>
      </c>
      <c r="K44" s="124" t="s">
        <v>6</v>
      </c>
      <c r="L44" s="124" t="s">
        <v>7</v>
      </c>
      <c r="M44" s="124" t="s">
        <v>7</v>
      </c>
      <c r="N44" s="124" t="s">
        <v>7</v>
      </c>
      <c r="O44" s="124" t="s">
        <v>7</v>
      </c>
      <c r="P44" s="124" t="s">
        <v>7</v>
      </c>
      <c r="Q44" s="124" t="s">
        <v>6</v>
      </c>
      <c r="R44" s="124" t="s">
        <v>7</v>
      </c>
      <c r="S44" s="124" t="s">
        <v>6</v>
      </c>
      <c r="T44" s="124" t="s">
        <v>7</v>
      </c>
      <c r="U44" s="124" t="s">
        <v>7</v>
      </c>
      <c r="V44" s="124" t="s">
        <v>7</v>
      </c>
      <c r="W44" s="124" t="s">
        <v>7</v>
      </c>
      <c r="X44" s="124" t="s">
        <v>6</v>
      </c>
      <c r="Y44" s="124" t="s">
        <v>7</v>
      </c>
      <c r="Z44" s="124" t="s">
        <v>7</v>
      </c>
      <c r="AA44" s="124" t="s">
        <v>7</v>
      </c>
      <c r="AB44" s="124" t="s">
        <v>7</v>
      </c>
      <c r="AC44" s="132" t="s">
        <v>27</v>
      </c>
      <c r="AD44" s="124" t="s">
        <v>6</v>
      </c>
      <c r="AE44" s="124" t="s">
        <v>6</v>
      </c>
      <c r="AF44" s="124" t="s">
        <v>7</v>
      </c>
      <c r="AG44" s="124" t="s">
        <v>6</v>
      </c>
      <c r="AH44" s="175">
        <f t="shared" si="3"/>
        <v>1</v>
      </c>
    </row>
    <row r="45" s="137" customFormat="1" ht="18.6" customHeight="1" spans="1:34">
      <c r="A45" s="167" t="s">
        <v>121</v>
      </c>
      <c r="B45" s="123" t="s">
        <v>122</v>
      </c>
      <c r="C45" s="124" t="s">
        <v>6</v>
      </c>
      <c r="D45" s="124" t="s">
        <v>7</v>
      </c>
      <c r="E45" s="124" t="s">
        <v>7</v>
      </c>
      <c r="F45" s="124" t="s">
        <v>7</v>
      </c>
      <c r="G45" s="124" t="s">
        <v>7</v>
      </c>
      <c r="H45" s="124" t="s">
        <v>6</v>
      </c>
      <c r="I45" s="124" t="s">
        <v>7</v>
      </c>
      <c r="J45" s="124" t="s">
        <v>6</v>
      </c>
      <c r="K45" s="124" t="s">
        <v>7</v>
      </c>
      <c r="L45" s="124" t="s">
        <v>7</v>
      </c>
      <c r="M45" s="124" t="s">
        <v>7</v>
      </c>
      <c r="N45" s="124" t="s">
        <v>7</v>
      </c>
      <c r="O45" s="124" t="s">
        <v>7</v>
      </c>
      <c r="P45" s="124" t="s">
        <v>6</v>
      </c>
      <c r="Q45" s="124" t="s">
        <v>6</v>
      </c>
      <c r="R45" s="124" t="s">
        <v>7</v>
      </c>
      <c r="S45" s="124" t="s">
        <v>7</v>
      </c>
      <c r="T45" s="124" t="s">
        <v>6</v>
      </c>
      <c r="U45" s="124" t="s">
        <v>7</v>
      </c>
      <c r="V45" s="124" t="s">
        <v>7</v>
      </c>
      <c r="W45" s="124" t="s">
        <v>7</v>
      </c>
      <c r="X45" s="124" t="s">
        <v>6</v>
      </c>
      <c r="Y45" s="124" t="s">
        <v>7</v>
      </c>
      <c r="Z45" s="124" t="s">
        <v>6</v>
      </c>
      <c r="AA45" s="124" t="s">
        <v>7</v>
      </c>
      <c r="AB45" s="124" t="s">
        <v>7</v>
      </c>
      <c r="AC45" s="124" t="s">
        <v>7</v>
      </c>
      <c r="AD45" s="124" t="s">
        <v>7</v>
      </c>
      <c r="AE45" s="124" t="s">
        <v>6</v>
      </c>
      <c r="AF45" s="124" t="s">
        <v>7</v>
      </c>
      <c r="AG45" s="124" t="s">
        <v>6</v>
      </c>
      <c r="AH45" s="175">
        <f t="shared" si="3"/>
        <v>0</v>
      </c>
    </row>
    <row r="46" s="137" customFormat="1" ht="18.6" customHeight="1" spans="1:34">
      <c r="A46" s="169" t="s">
        <v>123</v>
      </c>
      <c r="B46" s="136" t="s">
        <v>124</v>
      </c>
      <c r="C46" s="92" t="s">
        <v>6</v>
      </c>
      <c r="D46" s="92" t="s">
        <v>7</v>
      </c>
      <c r="E46" s="92" t="s">
        <v>7</v>
      </c>
      <c r="F46" s="92" t="s">
        <v>7</v>
      </c>
      <c r="G46" s="92" t="s">
        <v>7</v>
      </c>
      <c r="H46" s="92" t="s">
        <v>7</v>
      </c>
      <c r="I46" s="92" t="s">
        <v>6</v>
      </c>
      <c r="J46" s="92" t="s">
        <v>6</v>
      </c>
      <c r="K46" s="92" t="s">
        <v>7</v>
      </c>
      <c r="L46" s="92" t="s">
        <v>7</v>
      </c>
      <c r="M46" s="92" t="s">
        <v>7</v>
      </c>
      <c r="N46" s="92" t="s">
        <v>7</v>
      </c>
      <c r="O46" s="92" t="s">
        <v>6</v>
      </c>
      <c r="P46" s="92" t="s">
        <v>7</v>
      </c>
      <c r="Q46" s="92" t="s">
        <v>6</v>
      </c>
      <c r="R46" s="92" t="s">
        <v>7</v>
      </c>
      <c r="S46" s="92" t="s">
        <v>7</v>
      </c>
      <c r="T46" s="92" t="s">
        <v>7</v>
      </c>
      <c r="U46" s="92" t="s">
        <v>6</v>
      </c>
      <c r="V46" s="92" t="s">
        <v>7</v>
      </c>
      <c r="W46" s="92" t="s">
        <v>7</v>
      </c>
      <c r="X46" s="92" t="s">
        <v>6</v>
      </c>
      <c r="Y46" s="92" t="s">
        <v>6</v>
      </c>
      <c r="Z46" s="92" t="s">
        <v>7</v>
      </c>
      <c r="AA46" s="92" t="s">
        <v>7</v>
      </c>
      <c r="AB46" s="92" t="s">
        <v>7</v>
      </c>
      <c r="AC46" s="92" t="s">
        <v>7</v>
      </c>
      <c r="AD46" s="92" t="s">
        <v>7</v>
      </c>
      <c r="AE46" s="92" t="s">
        <v>6</v>
      </c>
      <c r="AF46" s="92" t="s">
        <v>7</v>
      </c>
      <c r="AG46" s="92" t="s">
        <v>6</v>
      </c>
      <c r="AH46" s="175">
        <f t="shared" si="3"/>
        <v>0</v>
      </c>
    </row>
    <row r="47" s="137" customFormat="1" ht="18.6" customHeight="1" spans="1:34">
      <c r="A47" s="168" t="s">
        <v>125</v>
      </c>
      <c r="B47" s="134" t="s">
        <v>126</v>
      </c>
      <c r="C47" s="132" t="s">
        <v>6</v>
      </c>
      <c r="D47" s="132" t="s">
        <v>7</v>
      </c>
      <c r="E47" s="132" t="s">
        <v>7</v>
      </c>
      <c r="F47" s="132" t="s">
        <v>6</v>
      </c>
      <c r="G47" s="132" t="s">
        <v>7</v>
      </c>
      <c r="H47" s="132" t="s">
        <v>7</v>
      </c>
      <c r="I47" s="132" t="s">
        <v>7</v>
      </c>
      <c r="J47" s="132" t="s">
        <v>6</v>
      </c>
      <c r="K47" s="132" t="s">
        <v>7</v>
      </c>
      <c r="L47" s="132" t="s">
        <v>7</v>
      </c>
      <c r="M47" s="132" t="s">
        <v>7</v>
      </c>
      <c r="N47" s="132" t="s">
        <v>7</v>
      </c>
      <c r="O47" s="132" t="s">
        <v>6</v>
      </c>
      <c r="P47" s="132" t="s">
        <v>7</v>
      </c>
      <c r="Q47" s="132" t="s">
        <v>6</v>
      </c>
      <c r="R47" s="132" t="s">
        <v>6</v>
      </c>
      <c r="S47" s="132" t="s">
        <v>7</v>
      </c>
      <c r="T47" s="132" t="s">
        <v>7</v>
      </c>
      <c r="U47" s="132" t="s">
        <v>7</v>
      </c>
      <c r="V47" s="132" t="s">
        <v>7</v>
      </c>
      <c r="W47" s="132" t="s">
        <v>6</v>
      </c>
      <c r="X47" s="132" t="s">
        <v>6</v>
      </c>
      <c r="Y47" s="132" t="s">
        <v>7</v>
      </c>
      <c r="Z47" s="132" t="s">
        <v>7</v>
      </c>
      <c r="AA47" s="132" t="s">
        <v>27</v>
      </c>
      <c r="AB47" s="132" t="s">
        <v>27</v>
      </c>
      <c r="AC47" s="132" t="s">
        <v>7</v>
      </c>
      <c r="AD47" s="132" t="s">
        <v>7</v>
      </c>
      <c r="AE47" s="132" t="s">
        <v>6</v>
      </c>
      <c r="AF47" s="132" t="s">
        <v>7</v>
      </c>
      <c r="AG47" s="132" t="s">
        <v>6</v>
      </c>
      <c r="AH47" s="175"/>
    </row>
    <row r="48" s="137" customFormat="1" ht="18.6" customHeight="1" spans="1:34">
      <c r="A48" s="169" t="s">
        <v>127</v>
      </c>
      <c r="B48" s="136" t="s">
        <v>128</v>
      </c>
      <c r="C48" s="92" t="s">
        <v>6</v>
      </c>
      <c r="D48" s="92" t="s">
        <v>7</v>
      </c>
      <c r="E48" s="92" t="s">
        <v>7</v>
      </c>
      <c r="F48" s="92" t="s">
        <v>7</v>
      </c>
      <c r="G48" s="92" t="s">
        <v>7</v>
      </c>
      <c r="H48" s="92" t="s">
        <v>7</v>
      </c>
      <c r="I48" s="92" t="s">
        <v>7</v>
      </c>
      <c r="J48" s="92" t="s">
        <v>6</v>
      </c>
      <c r="K48" s="92" t="s">
        <v>7</v>
      </c>
      <c r="L48" s="92" t="s">
        <v>7</v>
      </c>
      <c r="M48" s="92" t="s">
        <v>7</v>
      </c>
      <c r="N48" s="92" t="s">
        <v>7</v>
      </c>
      <c r="O48" s="92" t="s">
        <v>7</v>
      </c>
      <c r="P48" s="92" t="s">
        <v>7</v>
      </c>
      <c r="Q48" s="92" t="s">
        <v>6</v>
      </c>
      <c r="R48" s="92" t="s">
        <v>7</v>
      </c>
      <c r="S48" s="92" t="s">
        <v>7</v>
      </c>
      <c r="T48" s="92" t="s">
        <v>7</v>
      </c>
      <c r="U48" s="92" t="s">
        <v>7</v>
      </c>
      <c r="V48" s="92" t="s">
        <v>7</v>
      </c>
      <c r="W48" s="92" t="s">
        <v>7</v>
      </c>
      <c r="X48" s="92" t="s">
        <v>6</v>
      </c>
      <c r="Y48" s="92" t="s">
        <v>7</v>
      </c>
      <c r="Z48" s="92" t="s">
        <v>7</v>
      </c>
      <c r="AA48" s="92" t="s">
        <v>7</v>
      </c>
      <c r="AB48" s="92" t="s">
        <v>7</v>
      </c>
      <c r="AC48" s="92" t="s">
        <v>7</v>
      </c>
      <c r="AD48" s="92" t="s">
        <v>7</v>
      </c>
      <c r="AE48" s="92" t="s">
        <v>6</v>
      </c>
      <c r="AF48" s="92" t="s">
        <v>7</v>
      </c>
      <c r="AG48" s="92" t="s">
        <v>6</v>
      </c>
      <c r="AH48" s="175">
        <f t="shared" si="3"/>
        <v>0</v>
      </c>
    </row>
    <row r="49" s="137" customFormat="1" ht="18.6" customHeight="1" spans="1:34">
      <c r="A49" s="168" t="s">
        <v>129</v>
      </c>
      <c r="B49" s="134" t="s">
        <v>130</v>
      </c>
      <c r="C49" s="132" t="s">
        <v>6</v>
      </c>
      <c r="D49" s="132" t="s">
        <v>9</v>
      </c>
      <c r="E49" s="132" t="s">
        <v>9</v>
      </c>
      <c r="F49" s="132" t="s">
        <v>6</v>
      </c>
      <c r="G49" s="132" t="s">
        <v>9</v>
      </c>
      <c r="H49" s="132" t="s">
        <v>9</v>
      </c>
      <c r="I49" s="132" t="s">
        <v>27</v>
      </c>
      <c r="J49" s="132" t="s">
        <v>6</v>
      </c>
      <c r="K49" s="132" t="s">
        <v>6</v>
      </c>
      <c r="L49" s="132" t="s">
        <v>9</v>
      </c>
      <c r="M49" s="132" t="s">
        <v>9</v>
      </c>
      <c r="N49" s="132" t="s">
        <v>9</v>
      </c>
      <c r="O49" s="132" t="s">
        <v>6</v>
      </c>
      <c r="P49" s="132" t="s">
        <v>9</v>
      </c>
      <c r="Q49" s="132" t="s">
        <v>6</v>
      </c>
      <c r="R49" s="132" t="s">
        <v>9</v>
      </c>
      <c r="S49" s="132" t="s">
        <v>6</v>
      </c>
      <c r="T49" s="132" t="s">
        <v>9</v>
      </c>
      <c r="U49" s="132" t="s">
        <v>9</v>
      </c>
      <c r="V49" s="132" t="s">
        <v>9</v>
      </c>
      <c r="W49" s="132" t="s">
        <v>6</v>
      </c>
      <c r="X49" s="132" t="s">
        <v>6</v>
      </c>
      <c r="Y49" s="132" t="s">
        <v>9</v>
      </c>
      <c r="Z49" s="132" t="s">
        <v>9</v>
      </c>
      <c r="AA49" s="132" t="s">
        <v>6</v>
      </c>
      <c r="AB49" s="132" t="s">
        <v>9</v>
      </c>
      <c r="AC49" s="132" t="s">
        <v>6</v>
      </c>
      <c r="AD49" s="132" t="s">
        <v>9</v>
      </c>
      <c r="AE49" s="132" t="s">
        <v>6</v>
      </c>
      <c r="AF49" s="132" t="s">
        <v>9</v>
      </c>
      <c r="AG49" s="132" t="s">
        <v>6</v>
      </c>
      <c r="AH49" s="175">
        <f t="shared" si="3"/>
        <v>1</v>
      </c>
    </row>
    <row r="50" s="137" customFormat="1" ht="18.6" customHeight="1" spans="1:34">
      <c r="A50" s="169" t="s">
        <v>141</v>
      </c>
      <c r="B50" s="136" t="s">
        <v>132</v>
      </c>
      <c r="C50" s="92" t="s">
        <v>6</v>
      </c>
      <c r="D50" s="92" t="s">
        <v>16</v>
      </c>
      <c r="E50" s="92" t="s">
        <v>6</v>
      </c>
      <c r="F50" s="92" t="s">
        <v>16</v>
      </c>
      <c r="G50" s="92" t="s">
        <v>6</v>
      </c>
      <c r="H50" s="92" t="s">
        <v>6</v>
      </c>
      <c r="I50" s="92" t="s">
        <v>16</v>
      </c>
      <c r="J50" s="92" t="s">
        <v>6</v>
      </c>
      <c r="K50" s="92" t="s">
        <v>16</v>
      </c>
      <c r="L50" s="92" t="s">
        <v>6</v>
      </c>
      <c r="M50" s="92" t="s">
        <v>6</v>
      </c>
      <c r="N50" s="92" t="s">
        <v>6</v>
      </c>
      <c r="O50" s="92" t="s">
        <v>16</v>
      </c>
      <c r="P50" s="92" t="s">
        <v>6</v>
      </c>
      <c r="Q50" s="92" t="s">
        <v>6</v>
      </c>
      <c r="R50" s="92" t="s">
        <v>6</v>
      </c>
      <c r="S50" s="92" t="s">
        <v>16</v>
      </c>
      <c r="T50" s="92" t="s">
        <v>6</v>
      </c>
      <c r="U50" s="92" t="s">
        <v>6</v>
      </c>
      <c r="V50" s="92" t="s">
        <v>6</v>
      </c>
      <c r="W50" s="92" t="s">
        <v>16</v>
      </c>
      <c r="X50" s="92" t="s">
        <v>6</v>
      </c>
      <c r="Y50" s="92" t="s">
        <v>6</v>
      </c>
      <c r="Z50" s="92" t="s">
        <v>6</v>
      </c>
      <c r="AA50" s="92" t="s">
        <v>16</v>
      </c>
      <c r="AB50" s="92" t="s">
        <v>6</v>
      </c>
      <c r="AC50" s="92" t="s">
        <v>16</v>
      </c>
      <c r="AD50" s="92" t="s">
        <v>27</v>
      </c>
      <c r="AE50" s="92" t="s">
        <v>6</v>
      </c>
      <c r="AF50" s="92" t="s">
        <v>27</v>
      </c>
      <c r="AG50" s="92" t="s">
        <v>6</v>
      </c>
      <c r="AH50" s="175"/>
    </row>
    <row r="51" s="137" customFormat="1" ht="18.6" customHeight="1" spans="1:34">
      <c r="A51" s="168" t="s">
        <v>133</v>
      </c>
      <c r="B51" s="134" t="s">
        <v>134</v>
      </c>
      <c r="C51" s="132" t="s">
        <v>6</v>
      </c>
      <c r="D51" s="132" t="s">
        <v>13</v>
      </c>
      <c r="E51" s="132" t="s">
        <v>6</v>
      </c>
      <c r="F51" s="132" t="s">
        <v>13</v>
      </c>
      <c r="G51" s="132" t="s">
        <v>6</v>
      </c>
      <c r="H51" s="132" t="s">
        <v>13</v>
      </c>
      <c r="I51" s="132" t="s">
        <v>13</v>
      </c>
      <c r="J51" s="132" t="s">
        <v>6</v>
      </c>
      <c r="K51" s="132" t="s">
        <v>13</v>
      </c>
      <c r="L51" s="132" t="s">
        <v>6</v>
      </c>
      <c r="M51" s="132" t="s">
        <v>13</v>
      </c>
      <c r="N51" s="132" t="s">
        <v>6</v>
      </c>
      <c r="O51" s="132" t="s">
        <v>13</v>
      </c>
      <c r="P51" s="132" t="s">
        <v>13</v>
      </c>
      <c r="Q51" s="132" t="s">
        <v>6</v>
      </c>
      <c r="R51" s="132" t="s">
        <v>13</v>
      </c>
      <c r="S51" s="132" t="s">
        <v>6</v>
      </c>
      <c r="T51" s="132" t="s">
        <v>13</v>
      </c>
      <c r="U51" s="132" t="s">
        <v>6</v>
      </c>
      <c r="V51" s="132" t="s">
        <v>13</v>
      </c>
      <c r="W51" s="132" t="s">
        <v>13</v>
      </c>
      <c r="X51" s="132" t="s">
        <v>6</v>
      </c>
      <c r="Y51" s="132" t="s">
        <v>13</v>
      </c>
      <c r="Z51" s="132" t="s">
        <v>6</v>
      </c>
      <c r="AA51" s="132" t="s">
        <v>13</v>
      </c>
      <c r="AB51" s="132" t="s">
        <v>6</v>
      </c>
      <c r="AC51" s="132" t="s">
        <v>13</v>
      </c>
      <c r="AD51" s="132" t="s">
        <v>13</v>
      </c>
      <c r="AE51" s="132" t="s">
        <v>6</v>
      </c>
      <c r="AF51" s="132" t="s">
        <v>13</v>
      </c>
      <c r="AG51" s="132" t="s">
        <v>6</v>
      </c>
      <c r="AH51" s="175">
        <f t="shared" si="3"/>
        <v>0</v>
      </c>
    </row>
  </sheetData>
  <mergeCells count="2">
    <mergeCell ref="A1:AF1"/>
    <mergeCell ref="B2:B3"/>
  </mergeCells>
  <conditionalFormatting sqref="C3:AG3">
    <cfRule type="cellIs" dxfId="0" priority="7" operator="equal">
      <formula>"土"</formula>
    </cfRule>
    <cfRule type="cellIs" dxfId="1" priority="8" operator="equal">
      <formula>"日"</formula>
    </cfRule>
  </conditionalFormatting>
  <conditionalFormatting sqref="AG13">
    <cfRule type="cellIs" dxfId="1" priority="13" operator="lessThan">
      <formula>2</formula>
    </cfRule>
    <cfRule type="cellIs" dxfId="1" priority="14" operator="equal">
      <formula>0</formula>
    </cfRule>
  </conditionalFormatting>
  <conditionalFormatting sqref="AG16">
    <cfRule type="cellIs" dxfId="1" priority="9" operator="lessThan">
      <formula>2</formula>
    </cfRule>
    <cfRule type="cellIs" dxfId="1" priority="10" operator="equal">
      <formula>0</formula>
    </cfRule>
  </conditionalFormatting>
  <conditionalFormatting sqref="E13 G13:I13 K13:P13 R13:U13 W13 Z13:AA13 AE13 E14:H14 J14:N14 P14:S14 E15 G15:H15 Q15:S16 Q17:R17">
    <cfRule type="cellIs" dxfId="1" priority="5" operator="lessThan">
      <formula>2</formula>
    </cfRule>
    <cfRule type="cellIs" dxfId="1" priority="6" operator="equal">
      <formula>0</formula>
    </cfRule>
  </conditionalFormatting>
  <conditionalFormatting sqref="T15:AF15 T16:AC17 AE16:AF17">
    <cfRule type="cellIs" dxfId="1" priority="3" operator="lessThan">
      <formula>2</formula>
    </cfRule>
    <cfRule type="cellIs" dxfId="1" priority="4" operator="equal">
      <formula>0</formula>
    </cfRule>
  </conditionalFormatting>
  <conditionalFormatting sqref="C16 E16:F16 H16:I16">
    <cfRule type="cellIs" dxfId="1" priority="1" operator="lessThan">
      <formula>2</formula>
    </cfRule>
    <cfRule type="cellIs" dxfId="1" priority="2" operator="equal">
      <formula>0</formula>
    </cfRule>
  </conditionalFormatting>
  <dataValidations count="3">
    <dataValidation type="list" allowBlank="1" showInputMessage="1" showErrorMessage="1" sqref="C4:AG4 H5:AG5 I6:L6 G5:G11 H6:H11 Z6:AG10 C16:AG18 C5:F15 K11:AG15 I7:J11 G12:J15 K7:L8 K9:Y10 M6:Y8">
      <formula1>リスト!$A$1:$A$43</formula1>
    </dataValidation>
    <dataValidation type="list" showInputMessage="1" showErrorMessage="1" sqref="M50 V50 Q51 AE51 C37:C51 D44:D50 E49:E51 F49:F50 G49:G51 J37:J51 K48:K50 L48:L51 N50:N51 S48:S51 T48:T50 U50:U51 W43:W50 X37:X51 Y48:Y50 Z48:Z51 AA48:AA50 AB42:AB51 AG37:AG51 C19:AG36 S37:W42 AB37:AD41 D37:I43 AC42:AD50 AE37:AF50 E44:G48 O37:R50 K37:L47 H44:I50 S43:T47 Y37:AA47 U43:V49 M37:N49">
      <formula1>リスト!$A$1:$A$42</formula1>
    </dataValidation>
    <dataValidation type="list" allowBlank="1" showInputMessage="1" showErrorMessage="1" sqref="D51 F51 H51:I51 K51 M51 O51:P51 R51 T51 V51:W51 Y51 AA51 AC51:AD51 AF51">
      <formula1>リスト!$A$1:$A$42</formula1>
    </dataValidation>
  </dataValidations>
  <pageMargins left="0.25" right="0.25" top="0.75" bottom="0.75" header="0.3" footer="0.3"/>
  <pageSetup paperSize="9" scale="39" orientation="landscape"/>
  <headerFooter>
    <oddHeader>&amp;Lケアハウス拠点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"/>
  <sheetViews>
    <sheetView zoomScale="89" zoomScaleNormal="89" workbookViewId="0">
      <selection activeCell="U8" sqref="U8"/>
    </sheetView>
  </sheetViews>
  <sheetFormatPr defaultColWidth="9" defaultRowHeight="18.75"/>
  <cols>
    <col min="3" max="18" width="6.25" customWidth="1"/>
  </cols>
  <sheetData>
    <row r="1" customHeight="1" spans="3:13">
      <c r="C1" s="109" t="s">
        <v>142</v>
      </c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ht="12.75" customHeight="1" spans="1:18">
      <c r="A2" s="110"/>
      <c r="B2" s="111" t="s">
        <v>35</v>
      </c>
      <c r="C2" s="112">
        <v>1</v>
      </c>
      <c r="D2" s="113">
        <f>C2+1</f>
        <v>2</v>
      </c>
      <c r="E2" s="113">
        <f t="shared" ref="E2:R2" si="0">D2+1</f>
        <v>3</v>
      </c>
      <c r="F2" s="113">
        <f t="shared" si="0"/>
        <v>4</v>
      </c>
      <c r="G2" s="113">
        <f t="shared" si="0"/>
        <v>5</v>
      </c>
      <c r="H2" s="113">
        <f t="shared" si="0"/>
        <v>6</v>
      </c>
      <c r="I2" s="113">
        <f t="shared" si="0"/>
        <v>7</v>
      </c>
      <c r="J2" s="113">
        <f t="shared" si="0"/>
        <v>8</v>
      </c>
      <c r="K2" s="113">
        <f t="shared" si="0"/>
        <v>9</v>
      </c>
      <c r="L2" s="113">
        <f t="shared" si="0"/>
        <v>10</v>
      </c>
      <c r="M2" s="113">
        <f t="shared" si="0"/>
        <v>11</v>
      </c>
      <c r="N2" s="113">
        <f t="shared" si="0"/>
        <v>12</v>
      </c>
      <c r="O2" s="113">
        <f t="shared" si="0"/>
        <v>13</v>
      </c>
      <c r="P2" s="113">
        <f t="shared" si="0"/>
        <v>14</v>
      </c>
      <c r="Q2" s="113">
        <f t="shared" si="0"/>
        <v>15</v>
      </c>
      <c r="R2" s="113">
        <f t="shared" si="0"/>
        <v>16</v>
      </c>
    </row>
    <row r="3" ht="12.75" customHeight="1" spans="1:18">
      <c r="A3" s="114" t="s">
        <v>34</v>
      </c>
      <c r="B3" s="115"/>
      <c r="C3" s="116" t="s">
        <v>38</v>
      </c>
      <c r="D3" s="116" t="s">
        <v>39</v>
      </c>
      <c r="E3" s="116" t="s">
        <v>40</v>
      </c>
      <c r="F3" s="116" t="s">
        <v>41</v>
      </c>
      <c r="G3" s="116" t="s">
        <v>42</v>
      </c>
      <c r="H3" s="116" t="s">
        <v>0</v>
      </c>
      <c r="I3" s="116" t="s">
        <v>37</v>
      </c>
      <c r="J3" s="116" t="s">
        <v>38</v>
      </c>
      <c r="K3" s="116" t="s">
        <v>39</v>
      </c>
      <c r="L3" s="116" t="s">
        <v>40</v>
      </c>
      <c r="M3" s="116" t="s">
        <v>41</v>
      </c>
      <c r="N3" s="116" t="s">
        <v>42</v>
      </c>
      <c r="O3" s="116" t="s">
        <v>0</v>
      </c>
      <c r="P3" s="116" t="s">
        <v>37</v>
      </c>
      <c r="Q3" s="116" t="s">
        <v>38</v>
      </c>
      <c r="R3" s="116" t="s">
        <v>39</v>
      </c>
    </row>
    <row r="4" ht="12.75" customHeight="1" spans="1:18">
      <c r="A4" s="117" t="s">
        <v>64</v>
      </c>
      <c r="B4" s="118" t="s">
        <v>65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</row>
    <row r="5" ht="12.75" customHeight="1" spans="1:18">
      <c r="A5" s="117" t="s">
        <v>66</v>
      </c>
      <c r="B5" s="118" t="s">
        <v>67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</row>
    <row r="6" ht="12.75" customHeight="1" spans="1:18">
      <c r="A6" s="117" t="s">
        <v>135</v>
      </c>
      <c r="B6" s="120" t="s">
        <v>114</v>
      </c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</row>
    <row r="7" ht="12.75" customHeight="1" spans="1:18">
      <c r="A7" s="121" t="s">
        <v>68</v>
      </c>
      <c r="B7" s="118" t="s">
        <v>69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</row>
    <row r="8" ht="12.75" customHeight="1" spans="1:18">
      <c r="A8" s="117" t="s">
        <v>136</v>
      </c>
      <c r="B8" s="120" t="s">
        <v>71</v>
      </c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</row>
    <row r="9" ht="12.75" customHeight="1" spans="1:18">
      <c r="A9" s="117" t="s">
        <v>72</v>
      </c>
      <c r="B9" s="120" t="s">
        <v>73</v>
      </c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90"/>
      <c r="R9" s="90"/>
    </row>
    <row r="10" ht="12.75" customHeight="1" spans="1:18">
      <c r="A10" s="117" t="s">
        <v>74</v>
      </c>
      <c r="B10" s="120" t="s">
        <v>75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</row>
    <row r="11" ht="12.75" customHeight="1" spans="1:18">
      <c r="A11" s="122" t="s">
        <v>90</v>
      </c>
      <c r="B11" s="123" t="s">
        <v>91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</row>
    <row r="12" ht="12.75" customHeight="1" spans="1:18">
      <c r="A12" s="125" t="s">
        <v>92</v>
      </c>
      <c r="B12" s="123" t="s">
        <v>93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</row>
    <row r="13" ht="12.75" customHeight="1" spans="1:18">
      <c r="A13" s="126" t="s">
        <v>95</v>
      </c>
      <c r="B13" s="127" t="s">
        <v>96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</row>
    <row r="14" ht="12.75" customHeight="1" spans="1:18">
      <c r="A14" s="129" t="s">
        <v>99</v>
      </c>
      <c r="B14" s="130" t="s">
        <v>100</v>
      </c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</row>
    <row r="15" ht="12.75" customHeight="1" spans="1:18">
      <c r="A15" s="131" t="s">
        <v>103</v>
      </c>
      <c r="B15" s="130" t="s">
        <v>104</v>
      </c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</row>
    <row r="16" ht="12.75" customHeight="1" spans="1:18">
      <c r="A16" s="125" t="s">
        <v>113</v>
      </c>
      <c r="B16" s="123" t="s">
        <v>114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</row>
    <row r="17" ht="12.75" customHeight="1" spans="1:18">
      <c r="A17" s="125" t="s">
        <v>117</v>
      </c>
      <c r="B17" s="123" t="s">
        <v>118</v>
      </c>
      <c r="C17" s="132"/>
      <c r="D17" s="124"/>
      <c r="E17" s="132"/>
      <c r="F17" s="132"/>
      <c r="G17" s="124"/>
      <c r="H17" s="124"/>
      <c r="I17" s="132"/>
      <c r="J17" s="132"/>
      <c r="K17" s="132"/>
      <c r="L17" s="124"/>
      <c r="M17" s="132"/>
      <c r="N17" s="132"/>
      <c r="O17" s="124"/>
      <c r="P17" s="124"/>
      <c r="Q17" s="132"/>
      <c r="R17" s="132"/>
    </row>
    <row r="18" ht="12.75" customHeight="1" spans="1:18">
      <c r="A18" s="133" t="s">
        <v>125</v>
      </c>
      <c r="B18" s="134" t="s">
        <v>126</v>
      </c>
      <c r="C18" s="132"/>
      <c r="D18" s="124"/>
      <c r="E18" s="124"/>
      <c r="F18" s="124"/>
      <c r="G18" s="124"/>
      <c r="H18" s="132"/>
      <c r="I18" s="124"/>
      <c r="J18" s="124"/>
      <c r="K18" s="132"/>
      <c r="L18" s="124"/>
      <c r="M18" s="124"/>
      <c r="N18" s="132"/>
      <c r="O18" s="132"/>
      <c r="P18" s="124"/>
      <c r="Q18" s="132"/>
      <c r="R18" s="124"/>
    </row>
    <row r="19" ht="12.75" customHeight="1" spans="1:18">
      <c r="A19" s="135" t="s">
        <v>141</v>
      </c>
      <c r="B19" s="136" t="s">
        <v>132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</row>
    <row r="20" ht="12.75" customHeight="1" spans="1:17">
      <c r="A20" s="110"/>
      <c r="B20" s="111" t="s">
        <v>35</v>
      </c>
      <c r="C20" s="113">
        <v>17</v>
      </c>
      <c r="D20" s="113">
        <f t="shared" ref="D20" si="1">C20+1</f>
        <v>18</v>
      </c>
      <c r="E20" s="113">
        <f t="shared" ref="E20" si="2">D20+1</f>
        <v>19</v>
      </c>
      <c r="F20" s="113">
        <f t="shared" ref="F20" si="3">E20+1</f>
        <v>20</v>
      </c>
      <c r="G20" s="113">
        <f t="shared" ref="G20" si="4">F20+1</f>
        <v>21</v>
      </c>
      <c r="H20" s="113">
        <f t="shared" ref="H20" si="5">G20+1</f>
        <v>22</v>
      </c>
      <c r="I20" s="113">
        <f t="shared" ref="I20" si="6">H20+1</f>
        <v>23</v>
      </c>
      <c r="J20" s="113">
        <f t="shared" ref="J20" si="7">I20+1</f>
        <v>24</v>
      </c>
      <c r="K20" s="113">
        <f t="shared" ref="K20" si="8">J20+1</f>
        <v>25</v>
      </c>
      <c r="L20" s="113">
        <f t="shared" ref="L20" si="9">K20+1</f>
        <v>26</v>
      </c>
      <c r="M20" s="113">
        <f t="shared" ref="M20" si="10">L20+1</f>
        <v>27</v>
      </c>
      <c r="N20" s="113">
        <f t="shared" ref="N20" si="11">M20+1</f>
        <v>28</v>
      </c>
      <c r="O20" s="113">
        <f t="shared" ref="O20" si="12">N20+1</f>
        <v>29</v>
      </c>
      <c r="P20" s="113">
        <f t="shared" ref="P20" si="13">O20+1</f>
        <v>30</v>
      </c>
      <c r="Q20" s="113">
        <v>31</v>
      </c>
    </row>
    <row r="21" ht="12.75" customHeight="1" spans="1:17">
      <c r="A21" s="114" t="s">
        <v>34</v>
      </c>
      <c r="B21" s="115"/>
      <c r="C21" s="116" t="s">
        <v>40</v>
      </c>
      <c r="D21" s="116" t="s">
        <v>41</v>
      </c>
      <c r="E21" s="116" t="s">
        <v>42</v>
      </c>
      <c r="F21" s="116" t="s">
        <v>0</v>
      </c>
      <c r="G21" s="116" t="s">
        <v>37</v>
      </c>
      <c r="H21" s="116" t="s">
        <v>38</v>
      </c>
      <c r="I21" s="116" t="s">
        <v>39</v>
      </c>
      <c r="J21" s="116" t="s">
        <v>40</v>
      </c>
      <c r="K21" s="116" t="s">
        <v>41</v>
      </c>
      <c r="L21" s="116" t="s">
        <v>42</v>
      </c>
      <c r="M21" s="116" t="s">
        <v>0</v>
      </c>
      <c r="N21" s="116" t="s">
        <v>37</v>
      </c>
      <c r="O21" s="116" t="s">
        <v>38</v>
      </c>
      <c r="P21" s="116" t="s">
        <v>39</v>
      </c>
      <c r="Q21" s="116" t="s">
        <v>40</v>
      </c>
    </row>
    <row r="22" ht="12.75" customHeight="1" spans="1:17">
      <c r="A22" s="117" t="s">
        <v>64</v>
      </c>
      <c r="B22" s="118" t="s">
        <v>65</v>
      </c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</row>
    <row r="23" ht="12.75" customHeight="1" spans="1:17">
      <c r="A23" s="117" t="s">
        <v>66</v>
      </c>
      <c r="B23" s="118" t="s">
        <v>67</v>
      </c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</row>
    <row r="24" ht="12.75" customHeight="1" spans="1:17">
      <c r="A24" s="117" t="s">
        <v>135</v>
      </c>
      <c r="B24" s="120" t="s">
        <v>114</v>
      </c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</row>
    <row r="25" ht="12.75" customHeight="1" spans="1:17">
      <c r="A25" s="121" t="s">
        <v>68</v>
      </c>
      <c r="B25" s="118" t="s">
        <v>69</v>
      </c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</row>
    <row r="26" ht="12.75" customHeight="1" spans="1:17">
      <c r="A26" s="117" t="s">
        <v>136</v>
      </c>
      <c r="B26" s="120" t="s">
        <v>71</v>
      </c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</row>
    <row r="27" ht="12.75" customHeight="1" spans="1:17">
      <c r="A27" s="117" t="s">
        <v>72</v>
      </c>
      <c r="B27" s="120" t="s">
        <v>73</v>
      </c>
      <c r="C27" s="119"/>
      <c r="D27" s="119"/>
      <c r="E27" s="119"/>
      <c r="F27" s="90"/>
      <c r="G27" s="119"/>
      <c r="H27" s="119"/>
      <c r="I27" s="119"/>
      <c r="J27" s="119"/>
      <c r="K27" s="90"/>
      <c r="L27" s="119"/>
      <c r="M27" s="119"/>
      <c r="N27" s="90"/>
      <c r="O27" s="119"/>
      <c r="P27" s="119"/>
      <c r="Q27" s="119"/>
    </row>
    <row r="28" ht="12.75" customHeight="1" spans="1:17">
      <c r="A28" s="117" t="s">
        <v>74</v>
      </c>
      <c r="B28" s="120" t="s">
        <v>75</v>
      </c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</row>
    <row r="29" ht="12.75" customHeight="1" spans="1:17">
      <c r="A29" s="122" t="s">
        <v>90</v>
      </c>
      <c r="B29" s="123" t="s">
        <v>91</v>
      </c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ht="12.75" customHeight="1" spans="1:17">
      <c r="A30" s="125" t="s">
        <v>92</v>
      </c>
      <c r="B30" s="123" t="s">
        <v>93</v>
      </c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ht="12.75" customHeight="1" spans="1:17">
      <c r="A31" s="126" t="s">
        <v>95</v>
      </c>
      <c r="B31" s="127" t="s">
        <v>96</v>
      </c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</row>
    <row r="32" ht="12.75" customHeight="1" spans="1:17">
      <c r="A32" s="129" t="s">
        <v>99</v>
      </c>
      <c r="B32" s="130" t="s">
        <v>100</v>
      </c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</row>
    <row r="33" ht="12.75" customHeight="1" spans="1:17">
      <c r="A33" s="131" t="s">
        <v>103</v>
      </c>
      <c r="B33" s="130" t="s">
        <v>104</v>
      </c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</row>
    <row r="34" ht="12.75" customHeight="1" spans="1:17">
      <c r="A34" s="125" t="s">
        <v>113</v>
      </c>
      <c r="B34" s="123" t="s">
        <v>114</v>
      </c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ht="12.75" customHeight="1" spans="1:17">
      <c r="A35" s="125" t="s">
        <v>117</v>
      </c>
      <c r="B35" s="123" t="s">
        <v>118</v>
      </c>
      <c r="C35" s="132"/>
      <c r="D35" s="132"/>
      <c r="E35" s="132"/>
      <c r="F35" s="124"/>
      <c r="G35" s="132"/>
      <c r="H35" s="124"/>
      <c r="I35" s="132"/>
      <c r="J35" s="132"/>
      <c r="K35" s="132"/>
      <c r="L35" s="132"/>
      <c r="M35" s="124"/>
      <c r="N35" s="124"/>
      <c r="O35" s="132"/>
      <c r="P35" s="132"/>
      <c r="Q35" s="132"/>
    </row>
    <row r="36" ht="12.75" customHeight="1" spans="1:17">
      <c r="A36" s="133" t="s">
        <v>125</v>
      </c>
      <c r="B36" s="134" t="s">
        <v>126</v>
      </c>
      <c r="C36" s="124"/>
      <c r="D36" s="132"/>
      <c r="E36" s="124"/>
      <c r="F36" s="132"/>
      <c r="G36" s="124"/>
      <c r="H36" s="124"/>
      <c r="I36" s="124"/>
      <c r="J36" s="132"/>
      <c r="K36" s="124"/>
      <c r="L36" s="124"/>
      <c r="M36" s="132"/>
      <c r="N36" s="124"/>
      <c r="O36" s="132"/>
      <c r="P36" s="124"/>
      <c r="Q36" s="124"/>
    </row>
    <row r="37" ht="12.75" customHeight="1" spans="1:17">
      <c r="A37" s="135" t="s">
        <v>141</v>
      </c>
      <c r="B37" s="136" t="s">
        <v>132</v>
      </c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</row>
    <row r="38" ht="12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</sheetData>
  <mergeCells count="3">
    <mergeCell ref="C1:L1"/>
    <mergeCell ref="B2:B3"/>
    <mergeCell ref="B20:B21"/>
  </mergeCells>
  <conditionalFormatting sqref="C3:R3">
    <cfRule type="cellIs" dxfId="0" priority="3" operator="equal">
      <formula>"土"</formula>
    </cfRule>
    <cfRule type="cellIs" dxfId="1" priority="4" operator="equal">
      <formula>"日"</formula>
    </cfRule>
  </conditionalFormatting>
  <conditionalFormatting sqref="C21:Q21">
    <cfRule type="cellIs" dxfId="0" priority="1" operator="equal">
      <formula>"土"</formula>
    </cfRule>
    <cfRule type="cellIs" dxfId="1" priority="2" operator="equal">
      <formula>"日"</formula>
    </cfRule>
  </conditionalFormatting>
  <dataValidations count="2">
    <dataValidation type="list" allowBlank="1" showInputMessage="1" showErrorMessage="1" sqref="C4:Q4 R4 I5:L5 C10:F10 G10:Q10 R10 C22:P22 C28:P28 Q22:Q28 R5:R7 R8:R9 K6:L7 I6:J9 G5:H9 C5:F9 M5:Q7 K8:Q9 J23:P27 C23:I25 C26:I27">
      <formula1>リスト!$A$1:$A$43</formula1>
    </dataValidation>
    <dataValidation type="list" showInputMessage="1" showErrorMessage="1" sqref="Q29:Q30 R11:R12 C13:R19 C11:Q12 C31:Q37 C29:P30">
      <formula1>リスト!$A$1:$A$42</formula1>
    </dataValidation>
  </dataValidations>
  <pageMargins left="0.25" right="0.25" top="0.75" bottom="0.75" header="0.3" footer="0.3"/>
  <pageSetup paperSize="9" fitToHeight="0" orientation="landscape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2"/>
  <sheetViews>
    <sheetView tabSelected="1" zoomScale="64" zoomScaleNormal="64" workbookViewId="0">
      <selection activeCell="A1" sqref="A1:H2"/>
    </sheetView>
  </sheetViews>
  <sheetFormatPr defaultColWidth="9" defaultRowHeight="18.75"/>
  <cols>
    <col min="1" max="16" width="13.275" customWidth="1"/>
    <col min="17" max="17" width="13.2833333333333" customWidth="1"/>
  </cols>
  <sheetData>
    <row r="1" spans="1:16">
      <c r="A1" s="1" t="s">
        <v>143</v>
      </c>
      <c r="B1" s="1"/>
      <c r="C1" s="1"/>
      <c r="D1" s="1"/>
      <c r="E1" s="1"/>
      <c r="F1" s="1"/>
      <c r="G1" s="1"/>
      <c r="H1" s="1"/>
      <c r="I1" s="74">
        <v>12</v>
      </c>
      <c r="J1" s="75" t="s">
        <v>37</v>
      </c>
      <c r="K1" s="75"/>
      <c r="L1" s="75"/>
      <c r="M1" s="75"/>
      <c r="N1" s="75"/>
      <c r="O1" s="75"/>
      <c r="P1" s="75"/>
    </row>
    <row r="2" ht="19.5" spans="1:16">
      <c r="A2" s="1"/>
      <c r="B2" s="1"/>
      <c r="C2" s="1"/>
      <c r="D2" s="1"/>
      <c r="E2" s="1"/>
      <c r="F2" s="1"/>
      <c r="G2" s="1"/>
      <c r="H2" s="1"/>
      <c r="I2" s="74"/>
      <c r="J2" s="75"/>
      <c r="K2" s="75"/>
      <c r="L2" s="75"/>
      <c r="M2" s="75"/>
      <c r="N2" s="75"/>
      <c r="O2" s="75"/>
      <c r="P2" s="75"/>
    </row>
    <row r="3" spans="1:16">
      <c r="A3" s="2"/>
      <c r="B3" s="3">
        <v>45597</v>
      </c>
      <c r="C3" s="4">
        <f t="shared" ref="C3:D3" si="0">B3+1</f>
        <v>45598</v>
      </c>
      <c r="D3" s="4">
        <f t="shared" si="0"/>
        <v>45599</v>
      </c>
      <c r="E3" s="3">
        <v>4</v>
      </c>
      <c r="F3" s="4">
        <f t="shared" ref="F3" si="1">E3+1</f>
        <v>5</v>
      </c>
      <c r="G3" s="4">
        <f t="shared" ref="G3" si="2">F3+1</f>
        <v>6</v>
      </c>
      <c r="H3" s="3">
        <v>7</v>
      </c>
      <c r="I3" s="4">
        <f t="shared" ref="I3" si="3">H3+1</f>
        <v>8</v>
      </c>
      <c r="J3" s="4">
        <f t="shared" ref="J3" si="4">I3+1</f>
        <v>9</v>
      </c>
      <c r="K3" s="3">
        <v>10</v>
      </c>
      <c r="L3" s="4">
        <f t="shared" ref="L3" si="5">K3+1</f>
        <v>11</v>
      </c>
      <c r="M3" s="4">
        <f t="shared" ref="M3" si="6">L3+1</f>
        <v>12</v>
      </c>
      <c r="N3" s="3">
        <v>13</v>
      </c>
      <c r="O3" s="4">
        <f t="shared" ref="O3" si="7">N3+1</f>
        <v>14</v>
      </c>
      <c r="P3" s="76">
        <f t="shared" ref="P3" si="8">O3+1</f>
        <v>15</v>
      </c>
    </row>
    <row r="4" ht="19.5" spans="1:16">
      <c r="A4" s="5" t="s">
        <v>34</v>
      </c>
      <c r="B4" s="6" t="s">
        <v>0</v>
      </c>
      <c r="C4" s="6" t="s">
        <v>37</v>
      </c>
      <c r="D4" s="6" t="s">
        <v>38</v>
      </c>
      <c r="E4" s="6" t="s">
        <v>39</v>
      </c>
      <c r="F4" s="6" t="s">
        <v>40</v>
      </c>
      <c r="G4" s="6" t="s">
        <v>41</v>
      </c>
      <c r="H4" s="6" t="s">
        <v>42</v>
      </c>
      <c r="I4" s="6" t="s">
        <v>0</v>
      </c>
      <c r="J4" s="6" t="s">
        <v>37</v>
      </c>
      <c r="K4" s="6" t="s">
        <v>38</v>
      </c>
      <c r="L4" s="6" t="s">
        <v>39</v>
      </c>
      <c r="M4" s="6" t="s">
        <v>40</v>
      </c>
      <c r="N4" s="6" t="s">
        <v>41</v>
      </c>
      <c r="O4" s="6" t="s">
        <v>42</v>
      </c>
      <c r="P4" s="77" t="s">
        <v>0</v>
      </c>
    </row>
    <row r="5" spans="1:16">
      <c r="A5" s="7" t="s">
        <v>66</v>
      </c>
      <c r="B5" s="8" t="s">
        <v>26</v>
      </c>
      <c r="C5" s="9"/>
      <c r="D5" s="9"/>
      <c r="E5" s="9" t="s">
        <v>26</v>
      </c>
      <c r="F5" s="9" t="s">
        <v>26</v>
      </c>
      <c r="G5" s="9" t="s">
        <v>26</v>
      </c>
      <c r="H5" s="9" t="s">
        <v>26</v>
      </c>
      <c r="I5" s="9"/>
      <c r="J5" s="9" t="s">
        <v>26</v>
      </c>
      <c r="K5" s="9" t="s">
        <v>26</v>
      </c>
      <c r="L5" s="9" t="s">
        <v>26</v>
      </c>
      <c r="M5" s="9" t="s">
        <v>26</v>
      </c>
      <c r="N5" s="9" t="s">
        <v>26</v>
      </c>
      <c r="O5" s="9"/>
      <c r="P5" s="78"/>
    </row>
    <row r="6" spans="1:16">
      <c r="A6" s="10" t="s">
        <v>68</v>
      </c>
      <c r="B6" s="11"/>
      <c r="C6" s="12" t="s">
        <v>26</v>
      </c>
      <c r="D6" s="12" t="s">
        <v>26</v>
      </c>
      <c r="E6" s="12" t="s">
        <v>26</v>
      </c>
      <c r="F6" s="12"/>
      <c r="G6" s="13" t="s">
        <v>26</v>
      </c>
      <c r="H6" s="12"/>
      <c r="I6" s="13" t="s">
        <v>26</v>
      </c>
      <c r="J6" s="13" t="s">
        <v>26</v>
      </c>
      <c r="K6" s="12"/>
      <c r="L6" s="13" t="s">
        <v>26</v>
      </c>
      <c r="M6" s="12"/>
      <c r="N6" s="13" t="s">
        <v>26</v>
      </c>
      <c r="O6" s="13" t="s">
        <v>26</v>
      </c>
      <c r="P6" s="79" t="s">
        <v>26</v>
      </c>
    </row>
    <row r="7" spans="1:16">
      <c r="A7" s="7" t="s">
        <v>136</v>
      </c>
      <c r="B7" s="11"/>
      <c r="C7" s="12"/>
      <c r="D7" s="12" t="s">
        <v>26</v>
      </c>
      <c r="E7" s="12" t="s">
        <v>26</v>
      </c>
      <c r="F7" s="12" t="s">
        <v>26</v>
      </c>
      <c r="G7" s="12"/>
      <c r="H7" s="13" t="s">
        <v>26</v>
      </c>
      <c r="I7" s="13" t="s">
        <v>26</v>
      </c>
      <c r="J7" s="12"/>
      <c r="K7" s="12"/>
      <c r="L7" s="13" t="s">
        <v>26</v>
      </c>
      <c r="M7" s="13" t="s">
        <v>26</v>
      </c>
      <c r="N7" s="12"/>
      <c r="O7" s="13" t="s">
        <v>26</v>
      </c>
      <c r="P7" s="79" t="s">
        <v>26</v>
      </c>
    </row>
    <row r="8" spans="1:16">
      <c r="A8" s="7" t="s">
        <v>72</v>
      </c>
      <c r="B8" s="14" t="s">
        <v>26</v>
      </c>
      <c r="C8" s="13" t="s">
        <v>26</v>
      </c>
      <c r="D8" s="13" t="s">
        <v>26</v>
      </c>
      <c r="E8" s="13"/>
      <c r="F8" s="13" t="s">
        <v>26</v>
      </c>
      <c r="G8" s="13" t="s">
        <v>26</v>
      </c>
      <c r="H8" s="13"/>
      <c r="I8" s="13" t="s">
        <v>26</v>
      </c>
      <c r="J8" s="13" t="s">
        <v>26</v>
      </c>
      <c r="K8" s="13" t="s">
        <v>26</v>
      </c>
      <c r="L8" s="29"/>
      <c r="M8" s="13" t="s">
        <v>26</v>
      </c>
      <c r="N8" s="13"/>
      <c r="O8" s="13" t="s">
        <v>26</v>
      </c>
      <c r="P8" s="79" t="s">
        <v>26</v>
      </c>
    </row>
    <row r="9" spans="1:16">
      <c r="A9" s="7" t="s">
        <v>74</v>
      </c>
      <c r="B9" s="15"/>
      <c r="C9" s="16"/>
      <c r="D9" s="13"/>
      <c r="E9" s="13"/>
      <c r="F9" s="13"/>
      <c r="G9" s="13"/>
      <c r="H9" s="17"/>
      <c r="I9" s="13"/>
      <c r="J9" s="80"/>
      <c r="K9" s="13"/>
      <c r="L9" s="29"/>
      <c r="M9" s="13"/>
      <c r="N9" s="13"/>
      <c r="O9" s="80"/>
      <c r="P9" s="81"/>
    </row>
    <row r="10" spans="1:16">
      <c r="A10" s="7" t="s">
        <v>92</v>
      </c>
      <c r="B10" s="18"/>
      <c r="C10" s="19"/>
      <c r="D10" s="19"/>
      <c r="E10" s="19" t="s">
        <v>26</v>
      </c>
      <c r="F10" s="19" t="s">
        <v>26</v>
      </c>
      <c r="G10" s="19" t="s">
        <v>26</v>
      </c>
      <c r="H10" s="19"/>
      <c r="I10" s="82"/>
      <c r="J10" s="19" t="s">
        <v>26</v>
      </c>
      <c r="K10" s="19" t="s">
        <v>26</v>
      </c>
      <c r="L10" s="19" t="s">
        <v>26</v>
      </c>
      <c r="M10" s="19"/>
      <c r="N10" s="19"/>
      <c r="O10" s="19"/>
      <c r="P10" s="81"/>
    </row>
    <row r="11" ht="19.5" spans="1:16">
      <c r="A11" s="7" t="s">
        <v>144</v>
      </c>
      <c r="B11" s="20"/>
      <c r="C11" s="21"/>
      <c r="D11" s="21"/>
      <c r="E11" s="21"/>
      <c r="F11" s="21"/>
      <c r="G11" s="21"/>
      <c r="H11" s="21"/>
      <c r="I11" s="83"/>
      <c r="J11" s="21"/>
      <c r="K11" s="21"/>
      <c r="L11" s="21"/>
      <c r="M11" s="21"/>
      <c r="N11" s="21"/>
      <c r="O11" s="21"/>
      <c r="P11" s="84"/>
    </row>
    <row r="12" ht="19.5" spans="1:16">
      <c r="A12" s="22" t="s">
        <v>95</v>
      </c>
      <c r="B12" s="23" t="s">
        <v>26</v>
      </c>
      <c r="C12" s="24"/>
      <c r="D12" s="24" t="s">
        <v>26</v>
      </c>
      <c r="E12" s="24" t="s">
        <v>26</v>
      </c>
      <c r="F12" s="24" t="s">
        <v>26</v>
      </c>
      <c r="G12" s="24"/>
      <c r="H12" s="24" t="s">
        <v>26</v>
      </c>
      <c r="I12" s="24" t="s">
        <v>26</v>
      </c>
      <c r="J12" s="24" t="s">
        <v>26</v>
      </c>
      <c r="K12" s="24"/>
      <c r="L12" s="24" t="s">
        <v>26</v>
      </c>
      <c r="M12" s="24" t="s">
        <v>26</v>
      </c>
      <c r="N12" s="24" t="s">
        <v>26</v>
      </c>
      <c r="O12" s="24"/>
      <c r="P12" s="85"/>
    </row>
    <row r="13" spans="1:16">
      <c r="A13" s="25" t="s">
        <v>103</v>
      </c>
      <c r="B13" s="26"/>
      <c r="C13" s="27"/>
      <c r="D13" s="27"/>
      <c r="E13" s="27"/>
      <c r="F13" s="27"/>
      <c r="G13" s="27"/>
      <c r="H13" s="27" t="s">
        <v>26</v>
      </c>
      <c r="I13" s="27"/>
      <c r="J13" s="27"/>
      <c r="K13" s="27"/>
      <c r="L13" s="27"/>
      <c r="M13" s="27" t="s">
        <v>26</v>
      </c>
      <c r="N13" s="27"/>
      <c r="O13" s="27" t="s">
        <v>26</v>
      </c>
      <c r="P13" s="86"/>
    </row>
    <row r="14" spans="1:16">
      <c r="A14" s="7" t="s">
        <v>113</v>
      </c>
      <c r="B14" s="18"/>
      <c r="C14" s="19"/>
      <c r="D14" s="19" t="s">
        <v>26</v>
      </c>
      <c r="E14" s="19"/>
      <c r="F14" s="19" t="s">
        <v>26</v>
      </c>
      <c r="G14" s="19" t="s">
        <v>26</v>
      </c>
      <c r="H14" s="19" t="s">
        <v>26</v>
      </c>
      <c r="I14" s="19"/>
      <c r="J14" s="19"/>
      <c r="K14" s="19" t="s">
        <v>26</v>
      </c>
      <c r="L14" s="19" t="s">
        <v>26</v>
      </c>
      <c r="M14" s="19" t="s">
        <v>26</v>
      </c>
      <c r="N14" s="19" t="s">
        <v>26</v>
      </c>
      <c r="O14" s="19" t="s">
        <v>26</v>
      </c>
      <c r="P14" s="81"/>
    </row>
    <row r="15" spans="1:16">
      <c r="A15" s="7" t="s">
        <v>117</v>
      </c>
      <c r="B15" s="18"/>
      <c r="C15" s="19"/>
      <c r="D15" s="19" t="s">
        <v>26</v>
      </c>
      <c r="E15" s="19" t="s">
        <v>26</v>
      </c>
      <c r="F15" s="19" t="s">
        <v>26</v>
      </c>
      <c r="G15" s="19" t="s">
        <v>26</v>
      </c>
      <c r="H15" s="19" t="s">
        <v>26</v>
      </c>
      <c r="I15" s="19"/>
      <c r="J15" s="19" t="s">
        <v>26</v>
      </c>
      <c r="K15" s="19" t="s">
        <v>26</v>
      </c>
      <c r="L15" s="19"/>
      <c r="M15" s="19" t="s">
        <v>26</v>
      </c>
      <c r="N15" s="19" t="s">
        <v>26</v>
      </c>
      <c r="O15" s="19" t="s">
        <v>26</v>
      </c>
      <c r="P15" s="81"/>
    </row>
    <row r="16" spans="1:16">
      <c r="A16" s="7" t="s">
        <v>125</v>
      </c>
      <c r="B16" s="28"/>
      <c r="C16" s="19" t="s">
        <v>26</v>
      </c>
      <c r="D16" s="19" t="s">
        <v>26</v>
      </c>
      <c r="E16" s="29"/>
      <c r="F16" s="19" t="s">
        <v>26</v>
      </c>
      <c r="G16" s="19" t="s">
        <v>26</v>
      </c>
      <c r="H16" s="19" t="s">
        <v>26</v>
      </c>
      <c r="I16" s="29"/>
      <c r="J16" s="19" t="s">
        <v>26</v>
      </c>
      <c r="K16" s="19" t="s">
        <v>26</v>
      </c>
      <c r="L16" s="19" t="s">
        <v>26</v>
      </c>
      <c r="M16" s="19" t="s">
        <v>26</v>
      </c>
      <c r="N16" s="29"/>
      <c r="O16" s="19" t="s">
        <v>26</v>
      </c>
      <c r="P16" s="87"/>
    </row>
    <row r="17" ht="19.5" spans="1:16">
      <c r="A17" s="30" t="s">
        <v>131</v>
      </c>
      <c r="B17" s="31"/>
      <c r="C17" s="32" t="s">
        <v>26</v>
      </c>
      <c r="D17" s="32"/>
      <c r="E17" s="32" t="s">
        <v>26</v>
      </c>
      <c r="F17" s="32"/>
      <c r="G17" s="32"/>
      <c r="H17" s="32" t="s">
        <v>26</v>
      </c>
      <c r="I17" s="32"/>
      <c r="J17" s="32" t="s">
        <v>26</v>
      </c>
      <c r="K17" s="32"/>
      <c r="L17" s="32"/>
      <c r="M17" s="32"/>
      <c r="N17" s="32" t="s">
        <v>26</v>
      </c>
      <c r="O17" s="32"/>
      <c r="P17" s="88"/>
    </row>
    <row r="18" ht="21" spans="1:16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1:16">
      <c r="A19" s="35" t="s">
        <v>64</v>
      </c>
      <c r="B19" s="36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</row>
    <row r="20" spans="1:16">
      <c r="A20" s="38" t="s">
        <v>97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</row>
    <row r="21" ht="28.5" spans="1:16">
      <c r="A21" s="40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</row>
    <row r="22" spans="1:18">
      <c r="A22" s="42"/>
      <c r="B22" s="43">
        <v>16</v>
      </c>
      <c r="C22" s="44">
        <f t="shared" ref="C22:Q22" si="9">B22+1</f>
        <v>17</v>
      </c>
      <c r="D22" s="44">
        <f t="shared" si="9"/>
        <v>18</v>
      </c>
      <c r="E22" s="44">
        <f t="shared" si="9"/>
        <v>19</v>
      </c>
      <c r="F22" s="44">
        <f t="shared" si="9"/>
        <v>20</v>
      </c>
      <c r="G22" s="44">
        <v>21</v>
      </c>
      <c r="H22" s="44">
        <v>22</v>
      </c>
      <c r="I22" s="44">
        <f t="shared" si="9"/>
        <v>23</v>
      </c>
      <c r="J22" s="44">
        <f t="shared" si="9"/>
        <v>24</v>
      </c>
      <c r="K22" s="44">
        <f t="shared" si="9"/>
        <v>25</v>
      </c>
      <c r="L22" s="44">
        <f t="shared" si="9"/>
        <v>26</v>
      </c>
      <c r="M22" s="44">
        <f t="shared" si="9"/>
        <v>27</v>
      </c>
      <c r="N22" s="44">
        <f t="shared" si="9"/>
        <v>28</v>
      </c>
      <c r="O22" s="44">
        <f t="shared" si="9"/>
        <v>29</v>
      </c>
      <c r="P22" s="44">
        <f t="shared" si="9"/>
        <v>30</v>
      </c>
      <c r="Q22" s="96">
        <f t="shared" si="9"/>
        <v>31</v>
      </c>
      <c r="R22" s="94"/>
    </row>
    <row r="23" ht="19.5" spans="1:18">
      <c r="A23" s="45" t="s">
        <v>34</v>
      </c>
      <c r="B23" s="46" t="s">
        <v>37</v>
      </c>
      <c r="C23" s="47" t="s">
        <v>38</v>
      </c>
      <c r="D23" s="47" t="s">
        <v>39</v>
      </c>
      <c r="E23" s="47" t="s">
        <v>40</v>
      </c>
      <c r="F23" s="47" t="s">
        <v>41</v>
      </c>
      <c r="G23" s="47" t="s">
        <v>42</v>
      </c>
      <c r="H23" s="47" t="s">
        <v>0</v>
      </c>
      <c r="I23" s="47" t="s">
        <v>37</v>
      </c>
      <c r="J23" s="47" t="s">
        <v>38</v>
      </c>
      <c r="K23" s="47" t="s">
        <v>39</v>
      </c>
      <c r="L23" s="47" t="s">
        <v>40</v>
      </c>
      <c r="M23" s="47" t="s">
        <v>41</v>
      </c>
      <c r="N23" s="47" t="s">
        <v>42</v>
      </c>
      <c r="O23" s="47" t="s">
        <v>0</v>
      </c>
      <c r="P23" s="47" t="s">
        <v>37</v>
      </c>
      <c r="Q23" s="97" t="s">
        <v>38</v>
      </c>
      <c r="R23" s="94"/>
    </row>
    <row r="24" ht="19.5" spans="1:18">
      <c r="A24" s="48" t="s">
        <v>66</v>
      </c>
      <c r="B24" s="49" t="s">
        <v>26</v>
      </c>
      <c r="C24" s="12" t="s">
        <v>26</v>
      </c>
      <c r="D24" s="12" t="s">
        <v>26</v>
      </c>
      <c r="E24" s="19"/>
      <c r="F24" s="19"/>
      <c r="G24" s="12" t="s">
        <v>26</v>
      </c>
      <c r="H24" s="12" t="s">
        <v>26</v>
      </c>
      <c r="I24" s="12" t="s">
        <v>26</v>
      </c>
      <c r="J24" s="19"/>
      <c r="K24" s="12" t="s">
        <v>26</v>
      </c>
      <c r="L24" s="12" t="s">
        <v>26</v>
      </c>
      <c r="M24" s="19"/>
      <c r="N24" s="12" t="s">
        <v>26</v>
      </c>
      <c r="O24" s="12" t="s">
        <v>26</v>
      </c>
      <c r="P24" s="12" t="s">
        <v>26</v>
      </c>
      <c r="Q24" s="98"/>
      <c r="R24" s="94"/>
    </row>
    <row r="25" spans="1:18">
      <c r="A25" s="50" t="s">
        <v>68</v>
      </c>
      <c r="B25" s="51"/>
      <c r="C25" s="12" t="s">
        <v>26</v>
      </c>
      <c r="D25" s="12" t="s">
        <v>26</v>
      </c>
      <c r="E25" s="12" t="s">
        <v>26</v>
      </c>
      <c r="F25" s="52"/>
      <c r="G25" s="12" t="s">
        <v>26</v>
      </c>
      <c r="H25" s="12" t="s">
        <v>26</v>
      </c>
      <c r="I25" s="52"/>
      <c r="J25" s="12" t="s">
        <v>26</v>
      </c>
      <c r="K25" s="12" t="s">
        <v>26</v>
      </c>
      <c r="L25" s="52"/>
      <c r="M25" s="52"/>
      <c r="N25" s="12" t="s">
        <v>26</v>
      </c>
      <c r="O25" s="12" t="s">
        <v>26</v>
      </c>
      <c r="P25" s="12"/>
      <c r="Q25" s="98" t="s">
        <v>26</v>
      </c>
      <c r="R25" s="94"/>
    </row>
    <row r="26" spans="1:18">
      <c r="A26" s="48" t="s">
        <v>136</v>
      </c>
      <c r="B26" s="49" t="s">
        <v>26</v>
      </c>
      <c r="C26" s="52"/>
      <c r="D26" s="12" t="s">
        <v>26</v>
      </c>
      <c r="E26" s="12" t="s">
        <v>26</v>
      </c>
      <c r="F26" s="12" t="s">
        <v>26</v>
      </c>
      <c r="G26" s="52"/>
      <c r="H26" s="12" t="s">
        <v>26</v>
      </c>
      <c r="I26" s="52"/>
      <c r="J26" s="12" t="s">
        <v>26</v>
      </c>
      <c r="K26" s="52"/>
      <c r="L26" s="12" t="s">
        <v>26</v>
      </c>
      <c r="M26" s="12" t="s">
        <v>26</v>
      </c>
      <c r="N26" s="12" t="s">
        <v>26</v>
      </c>
      <c r="O26" s="52"/>
      <c r="P26" s="12" t="s">
        <v>26</v>
      </c>
      <c r="Q26" s="99" t="s">
        <v>26</v>
      </c>
      <c r="R26" s="94"/>
    </row>
    <row r="27" spans="1:18">
      <c r="A27" s="48" t="s">
        <v>72</v>
      </c>
      <c r="B27" s="53"/>
      <c r="C27" s="12" t="s">
        <v>26</v>
      </c>
      <c r="D27" s="12" t="s">
        <v>26</v>
      </c>
      <c r="E27" s="54"/>
      <c r="F27" s="12" t="s">
        <v>26</v>
      </c>
      <c r="G27" s="54"/>
      <c r="H27" s="54"/>
      <c r="I27" s="12" t="s">
        <v>26</v>
      </c>
      <c r="J27" s="54"/>
      <c r="K27" s="12" t="s">
        <v>26</v>
      </c>
      <c r="L27" s="12" t="s">
        <v>26</v>
      </c>
      <c r="M27" s="12" t="s">
        <v>26</v>
      </c>
      <c r="N27" s="54"/>
      <c r="O27" s="12" t="s">
        <v>26</v>
      </c>
      <c r="P27" s="13" t="s">
        <v>26</v>
      </c>
      <c r="Q27" s="98"/>
      <c r="R27" s="94"/>
    </row>
    <row r="28" spans="1:18">
      <c r="A28" s="48" t="s">
        <v>74</v>
      </c>
      <c r="B28" s="55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100"/>
      <c r="R28" s="94"/>
    </row>
    <row r="29" spans="1:18">
      <c r="A29" s="48" t="s">
        <v>92</v>
      </c>
      <c r="B29" s="56"/>
      <c r="C29" s="49"/>
      <c r="D29" s="13"/>
      <c r="E29" s="13"/>
      <c r="F29" s="17"/>
      <c r="G29" s="17"/>
      <c r="H29" s="17"/>
      <c r="I29" s="13"/>
      <c r="J29" s="13"/>
      <c r="K29" s="13"/>
      <c r="L29" s="89"/>
      <c r="M29" s="13"/>
      <c r="N29" s="80"/>
      <c r="O29" s="80"/>
      <c r="P29" s="80"/>
      <c r="Q29" s="101"/>
      <c r="R29" s="94"/>
    </row>
    <row r="30" ht="19.5" spans="1:18">
      <c r="A30" s="48" t="s">
        <v>144</v>
      </c>
      <c r="B30" s="57"/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102"/>
      <c r="R30" s="94"/>
    </row>
    <row r="31" ht="19.5" spans="1:18">
      <c r="A31" s="59" t="s">
        <v>95</v>
      </c>
      <c r="B31" s="60" t="s">
        <v>26</v>
      </c>
      <c r="C31" s="61" t="s">
        <v>26</v>
      </c>
      <c r="D31" s="61" t="s">
        <v>26</v>
      </c>
      <c r="E31" s="62"/>
      <c r="F31" s="61" t="s">
        <v>26</v>
      </c>
      <c r="G31" s="61" t="s">
        <v>26</v>
      </c>
      <c r="H31" s="62"/>
      <c r="I31" s="61" t="s">
        <v>26</v>
      </c>
      <c r="J31" s="61" t="s">
        <v>26</v>
      </c>
      <c r="K31" s="62"/>
      <c r="L31" s="61" t="s">
        <v>26</v>
      </c>
      <c r="M31" s="62"/>
      <c r="N31" s="61" t="s">
        <v>26</v>
      </c>
      <c r="O31" s="61" t="s">
        <v>26</v>
      </c>
      <c r="P31" s="61" t="s">
        <v>26</v>
      </c>
      <c r="Q31" s="103"/>
      <c r="R31" s="104"/>
    </row>
    <row r="32" spans="1:18">
      <c r="A32" s="38" t="s">
        <v>103</v>
      </c>
      <c r="B32" s="63"/>
      <c r="C32" s="39"/>
      <c r="D32" s="39"/>
      <c r="E32" s="39"/>
      <c r="F32" s="39"/>
      <c r="G32" s="12" t="s">
        <v>26</v>
      </c>
      <c r="H32" s="39"/>
      <c r="I32" s="39"/>
      <c r="J32" s="39"/>
      <c r="K32" s="39"/>
      <c r="L32" s="12" t="s">
        <v>26</v>
      </c>
      <c r="M32" s="39"/>
      <c r="N32" s="12" t="s">
        <v>26</v>
      </c>
      <c r="O32" s="39"/>
      <c r="P32" s="12"/>
      <c r="Q32" s="105"/>
      <c r="R32" s="104"/>
    </row>
    <row r="33" spans="1:18">
      <c r="A33" s="48" t="s">
        <v>113</v>
      </c>
      <c r="B33" s="49" t="s">
        <v>26</v>
      </c>
      <c r="C33" s="64"/>
      <c r="D33" s="12" t="s">
        <v>26</v>
      </c>
      <c r="E33" s="12" t="s">
        <v>26</v>
      </c>
      <c r="F33" s="12" t="s">
        <v>26</v>
      </c>
      <c r="G33" s="12"/>
      <c r="H33" s="64"/>
      <c r="I33" s="12" t="s">
        <v>26</v>
      </c>
      <c r="J33" s="12" t="s">
        <v>26</v>
      </c>
      <c r="K33" s="64"/>
      <c r="L33" s="12" t="s">
        <v>26</v>
      </c>
      <c r="M33" s="12" t="s">
        <v>26</v>
      </c>
      <c r="N33" s="12" t="s">
        <v>26</v>
      </c>
      <c r="O33" s="64"/>
      <c r="P33" s="90" t="s">
        <v>26</v>
      </c>
      <c r="Q33" s="106"/>
      <c r="R33" s="104"/>
    </row>
    <row r="34" spans="1:18">
      <c r="A34" s="48" t="s">
        <v>117</v>
      </c>
      <c r="B34" s="49" t="s">
        <v>26</v>
      </c>
      <c r="C34" s="12" t="s">
        <v>26</v>
      </c>
      <c r="D34" s="12" t="s">
        <v>26</v>
      </c>
      <c r="E34" s="12" t="s">
        <v>26</v>
      </c>
      <c r="F34" s="64"/>
      <c r="G34" s="12" t="s">
        <v>26</v>
      </c>
      <c r="H34" s="64"/>
      <c r="I34" s="12" t="s">
        <v>26</v>
      </c>
      <c r="J34" s="12" t="s">
        <v>26</v>
      </c>
      <c r="K34" s="12" t="s">
        <v>26</v>
      </c>
      <c r="L34" s="64"/>
      <c r="M34" s="66"/>
      <c r="N34" s="66"/>
      <c r="O34" s="64"/>
      <c r="P34" s="90" t="s">
        <v>26</v>
      </c>
      <c r="Q34" s="106"/>
      <c r="R34" s="104"/>
    </row>
    <row r="35" spans="1:18">
      <c r="A35" s="48" t="s">
        <v>125</v>
      </c>
      <c r="B35" s="65"/>
      <c r="C35" s="12" t="s">
        <v>26</v>
      </c>
      <c r="D35" s="12" t="s">
        <v>26</v>
      </c>
      <c r="E35" s="12" t="s">
        <v>26</v>
      </c>
      <c r="F35" s="12" t="s">
        <v>26</v>
      </c>
      <c r="G35" s="66"/>
      <c r="H35" s="66"/>
      <c r="I35" s="12" t="s">
        <v>26</v>
      </c>
      <c r="J35" s="12" t="s">
        <v>26</v>
      </c>
      <c r="K35" s="66"/>
      <c r="L35" s="66"/>
      <c r="M35" s="12" t="s">
        <v>26</v>
      </c>
      <c r="N35" s="66" t="s">
        <v>26</v>
      </c>
      <c r="O35" s="66"/>
      <c r="P35" s="91" t="s">
        <v>26</v>
      </c>
      <c r="Q35" s="107"/>
      <c r="R35" s="104"/>
    </row>
    <row r="36" ht="19.5" spans="1:18">
      <c r="A36" s="67" t="s">
        <v>131</v>
      </c>
      <c r="B36" s="68"/>
      <c r="C36" s="69" t="s">
        <v>26</v>
      </c>
      <c r="D36" s="70"/>
      <c r="E36" s="70"/>
      <c r="F36" s="70"/>
      <c r="G36" s="69" t="s">
        <v>26</v>
      </c>
      <c r="H36" s="70"/>
      <c r="I36" s="70"/>
      <c r="J36" s="70"/>
      <c r="K36" s="69" t="s">
        <v>26</v>
      </c>
      <c r="L36" s="70"/>
      <c r="M36" s="69" t="s">
        <v>26</v>
      </c>
      <c r="N36" s="70"/>
      <c r="O36" s="70"/>
      <c r="P36" s="92"/>
      <c r="Q36" s="108"/>
      <c r="R36" s="104"/>
    </row>
    <row r="37" ht="19.5" spans="1:18">
      <c r="A37" s="71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94"/>
    </row>
    <row r="38" spans="1:18">
      <c r="A38" s="35" t="s">
        <v>64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94"/>
    </row>
    <row r="39" spans="1:17">
      <c r="A39" s="38" t="s">
        <v>97</v>
      </c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</row>
    <row r="40" spans="16:16">
      <c r="P40" s="93"/>
    </row>
    <row r="41" spans="16:16">
      <c r="P41" s="94"/>
    </row>
    <row r="42" spans="16:16">
      <c r="P42" s="95"/>
    </row>
  </sheetData>
  <mergeCells count="3">
    <mergeCell ref="I1:I2"/>
    <mergeCell ref="A1:H2"/>
    <mergeCell ref="J1:P2"/>
  </mergeCells>
  <conditionalFormatting sqref="B4:P4">
    <cfRule type="cellIs" dxfId="0" priority="7" operator="equal">
      <formula>"土"</formula>
    </cfRule>
    <cfRule type="cellIs" dxfId="1" priority="8" operator="equal">
      <formula>"日"</formula>
    </cfRule>
  </conditionalFormatting>
  <conditionalFormatting sqref="B23:O23">
    <cfRule type="cellIs" dxfId="0" priority="3" operator="equal">
      <formula>"土"</formula>
    </cfRule>
    <cfRule type="cellIs" dxfId="1" priority="4" operator="equal">
      <formula>"日"</formula>
    </cfRule>
  </conditionalFormatting>
  <conditionalFormatting sqref="P23:Q23">
    <cfRule type="cellIs" dxfId="1" priority="2" operator="equal">
      <formula>"日"</formula>
    </cfRule>
    <cfRule type="cellIs" dxfId="0" priority="1" operator="equal">
      <formula>"土"</formula>
    </cfRule>
  </conditionalFormatting>
  <dataValidations count="6">
    <dataValidation type="list" allowBlank="1" showInputMessage="1" showErrorMessage="1" sqref="B5:F5 H5 I5 K5 M5 N5 O5:P5 B6:F6 H6 K6 M6 N6 B7:G7 H7 J7:K7 N7 B8:F8 G8 H8 I8 J8 K8 L8 N8 B24 D24 E24:F24 I24 J24 L24 M24 B25 D25 E25 F25 I25 L25:M25 B26 C26 E26 G26 I26 K26 O26 B27 C27 E27 G27:H27 I27 J27 K27 N27 O27 B28:O28 B31 C31 D31 F31:G31 I31 J31 O31 G32 F33 G33 M33 G34 K34 F35 M35 C36 G36 K36 M36 B33:B34 C24:C25 C34:C35 D26:D27 D33:D35 E33:E35 F26:F27 G5:G6 G24:G25 H24:H26 I6:I7 I33:I35 J5:J6 J25:J26 J33:J35 K24:K25 L5:L7 L26:L27 L31:L33 M7:M8 M26:M27 N24:N26 N31:N33 O6:O8 O24:O25 P6:P8">
      <formula1>[1]リスト!#REF!</formula1>
    </dataValidation>
    <dataValidation type="list" allowBlank="1" showInputMessage="1" showErrorMessage="1" sqref="B9:P9 I10 I11 B19:P19 B29:O29 P29:Q29 B38:O38 P38:Q38">
      <formula1>リスト!$A$1:$A$43</formula1>
    </dataValidation>
    <dataValidation type="list" showInputMessage="1" showErrorMessage="1" sqref="B10:D10 E10:G10 H10 J10 K10:L10 M10:P10 B11:D11 E11 F11:H11 J11:P11 B12 C12 D12:F12 G12 H12:J12 K12 L12:N12 O12:P12 B13:G13 H13 I13:N13 O13 P13 B14 C14:E14 I14 J14 L14 P14 B15 C15 E15 I15 L15 P15 B16 E16 I16 L16 N16 P16 B17 D17 E17 F17 G17 H17 I17 K17 L17 M17 N17 O17:P17 B20:P20 B30:O30 P30:Q30 E31 H31 K31 M31 B32:F32 H32:K32 M32 O32 Q32 P33 Q33 P34 Q34 P35 Q35 P36 Q36 B39:O39 P39:Q39 C16:C17 D15:D16 J15:J17 K14:K16 M14:M16 N14:N15 O14:O16 F14:H16">
      <formula1>リスト!$A$1:$A$42</formula1>
    </dataValidation>
    <dataValidation type="list" showInputMessage="1" showErrorMessage="1" sqref="B18:P18 B37:O37 P37:Q37">
      <formula1>#REF!</formula1>
    </dataValidation>
    <dataValidation type="list" allowBlank="1" showInputMessage="1" showErrorMessage="1" sqref="Q26 P27 Q27 P28:Q28 Q31 P24:P26 P31:P32 Q24:Q25">
      <formula1>[1]リスト!#REF!</formula1>
    </dataValidation>
    <dataValidation type="list" showInputMessage="1" showErrorMessage="1" sqref="C33 H33 K33 O33 F34 H34 L34 M34:N34 O34 B35 G35 H35 K35 L35 N35 O35 B36 D36 E36 F36 H36 I36 J36 L36 N36 O36">
      <formula1>[1]リスト!#REF!</formula1>
    </dataValidation>
  </dataValidations>
  <pageMargins left="0.751388888888889" right="0.751388888888889" top="1" bottom="1" header="0.5" footer="0.5"/>
  <pageSetup paperSize="9" scale="53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ちとせ小町</Company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リスト</vt:lpstr>
      <vt:lpstr>厨　房</vt:lpstr>
      <vt:lpstr>ケアハウス</vt:lpstr>
      <vt:lpstr>居　宅</vt:lpstr>
      <vt:lpstr>訪問介護</vt:lpstr>
      <vt:lpstr>デイサービス</vt:lpstr>
      <vt:lpstr>全体</vt:lpstr>
      <vt:lpstr>食事</vt:lpstr>
      <vt:lpstr>Sheet1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　健太郎</dc:creator>
  <cp:lastModifiedBy>CH_Chitose03</cp:lastModifiedBy>
  <dcterms:created xsi:type="dcterms:W3CDTF">2016-12-04T11:27:00Z</dcterms:created>
  <cp:lastPrinted>2024-10-31T10:25:00Z</cp:lastPrinted>
  <dcterms:modified xsi:type="dcterms:W3CDTF">2024-12-02T08:58:45Z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